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_Central\8. Resources &amp; References\Budgets\"/>
    </mc:Choice>
  </mc:AlternateContent>
  <xr:revisionPtr revIDLastSave="0" documentId="13_ncr:1_{6C69D455-EC41-45D7-9691-2CAF0D21B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MU Budget" sheetId="4" r:id="rId1"/>
    <sheet name="Forecasting Tips" sheetId="13" r:id="rId2"/>
    <sheet name="FocusGroups&amp;Workshops" sheetId="7" state="hidden" r:id="rId3"/>
    <sheet name="Salaries" sheetId="33" r:id="rId4"/>
    <sheet name="Fringe" sheetId="12" r:id="rId5"/>
    <sheet name="2026-2027 Grad" sheetId="32" r:id="rId6"/>
    <sheet name="Research Staff" sheetId="30" r:id="rId7"/>
    <sheet name="Temp vs IC vs Subaward" sheetId="31" r:id="rId8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32" l="1"/>
  <c r="G27" i="32"/>
  <c r="F27" i="32"/>
  <c r="H26" i="32"/>
  <c r="G26" i="32"/>
  <c r="F26" i="32"/>
  <c r="S12" i="32" s="1"/>
  <c r="H25" i="32"/>
  <c r="G25" i="32"/>
  <c r="F25" i="32"/>
  <c r="S11" i="32" s="1"/>
  <c r="H23" i="32"/>
  <c r="G23" i="32"/>
  <c r="P13" i="32" s="1"/>
  <c r="F23" i="32"/>
  <c r="O13" i="32" s="1"/>
  <c r="H22" i="32"/>
  <c r="G22" i="32"/>
  <c r="F22" i="32"/>
  <c r="H21" i="32"/>
  <c r="G21" i="32"/>
  <c r="F21" i="32"/>
  <c r="U18" i="32"/>
  <c r="T18" i="32"/>
  <c r="S18" i="32"/>
  <c r="S17" i="32"/>
  <c r="O17" i="32"/>
  <c r="H17" i="32"/>
  <c r="Q18" i="32" s="1"/>
  <c r="G17" i="32"/>
  <c r="P18" i="32" s="1"/>
  <c r="T16" i="32"/>
  <c r="S16" i="32"/>
  <c r="P16" i="32"/>
  <c r="O16" i="32"/>
  <c r="H16" i="32"/>
  <c r="U17" i="32" s="1"/>
  <c r="G16" i="32"/>
  <c r="P17" i="32" s="1"/>
  <c r="H15" i="32"/>
  <c r="U16" i="32" s="1"/>
  <c r="G15" i="32"/>
  <c r="S13" i="32"/>
  <c r="P12" i="32"/>
  <c r="O12" i="32"/>
  <c r="H12" i="32"/>
  <c r="U13" i="32" s="1"/>
  <c r="G12" i="32"/>
  <c r="T13" i="32" s="1"/>
  <c r="Q11" i="32"/>
  <c r="O11" i="32"/>
  <c r="H11" i="32"/>
  <c r="U12" i="32" s="1"/>
  <c r="G11" i="32"/>
  <c r="T12" i="32" s="1"/>
  <c r="H10" i="32"/>
  <c r="U11" i="32" s="1"/>
  <c r="G10" i="32"/>
  <c r="T11" i="32" s="1"/>
  <c r="P11" i="32" l="1"/>
  <c r="Q17" i="32"/>
  <c r="T17" i="32"/>
  <c r="Q12" i="32"/>
  <c r="O18" i="32"/>
  <c r="Q16" i="32"/>
  <c r="Q13" i="32"/>
  <c r="Q70" i="4" l="1"/>
  <c r="Q72" i="4"/>
  <c r="Q73" i="4"/>
  <c r="P72" i="4"/>
  <c r="P73" i="4"/>
  <c r="Q67" i="4"/>
  <c r="P67" i="4"/>
  <c r="Q53" i="4"/>
  <c r="P53" i="4"/>
  <c r="Q45" i="4"/>
  <c r="P45" i="4"/>
  <c r="Q40" i="4"/>
  <c r="P40" i="4"/>
  <c r="Q34" i="4"/>
  <c r="P34" i="4"/>
  <c r="Q29" i="4"/>
  <c r="Q30" i="4"/>
  <c r="P29" i="4"/>
  <c r="P30" i="4"/>
  <c r="Q12" i="4"/>
  <c r="P12" i="4"/>
  <c r="Q18" i="4"/>
  <c r="Q19" i="4"/>
  <c r="P18" i="4"/>
  <c r="P19" i="4"/>
  <c r="I69" i="4"/>
  <c r="H69" i="4"/>
  <c r="C69" i="4"/>
  <c r="B69" i="4"/>
  <c r="M68" i="4"/>
  <c r="L68" i="4"/>
  <c r="N68" i="4" s="1"/>
  <c r="K67" i="4"/>
  <c r="K69" i="4" s="1"/>
  <c r="J67" i="4"/>
  <c r="J69" i="4" s="1"/>
  <c r="I67" i="4"/>
  <c r="H67" i="4"/>
  <c r="G67" i="4"/>
  <c r="G69" i="4" s="1"/>
  <c r="F67" i="4"/>
  <c r="F69" i="4" s="1"/>
  <c r="E67" i="4"/>
  <c r="E69" i="4" s="1"/>
  <c r="D67" i="4"/>
  <c r="D69" i="4" s="1"/>
  <c r="C67" i="4"/>
  <c r="B67" i="4"/>
  <c r="M66" i="4"/>
  <c r="B66" i="4"/>
  <c r="M65" i="4"/>
  <c r="L65" i="4"/>
  <c r="N65" i="4" s="1"/>
  <c r="M64" i="4"/>
  <c r="B64" i="4"/>
  <c r="M63" i="4"/>
  <c r="L63" i="4"/>
  <c r="N63" i="4" s="1"/>
  <c r="M62" i="4"/>
  <c r="B62" i="4"/>
  <c r="D62" i="4" s="1"/>
  <c r="M61" i="4"/>
  <c r="L61" i="4"/>
  <c r="N61" i="4" s="1"/>
  <c r="M59" i="4"/>
  <c r="L59" i="4"/>
  <c r="N59" i="4" s="1"/>
  <c r="M58" i="4"/>
  <c r="L58" i="4"/>
  <c r="N58" i="4" s="1"/>
  <c r="M57" i="4"/>
  <c r="N57" i="4" s="1"/>
  <c r="L57" i="4"/>
  <c r="M56" i="4"/>
  <c r="L56" i="4"/>
  <c r="M55" i="4"/>
  <c r="L55" i="4"/>
  <c r="N55" i="4" s="1"/>
  <c r="K53" i="4"/>
  <c r="J53" i="4"/>
  <c r="I53" i="4"/>
  <c r="H53" i="4"/>
  <c r="G53" i="4"/>
  <c r="F53" i="4"/>
  <c r="E53" i="4"/>
  <c r="D53" i="4"/>
  <c r="C53" i="4"/>
  <c r="B53" i="4"/>
  <c r="M52" i="4"/>
  <c r="N52" i="4" s="1"/>
  <c r="L52" i="4"/>
  <c r="M51" i="4"/>
  <c r="L51" i="4"/>
  <c r="N51" i="4" s="1"/>
  <c r="M50" i="4"/>
  <c r="L50" i="4"/>
  <c r="M49" i="4"/>
  <c r="L49" i="4"/>
  <c r="I45" i="4"/>
  <c r="K44" i="4"/>
  <c r="K45" i="4" s="1"/>
  <c r="J44" i="4"/>
  <c r="I44" i="4"/>
  <c r="H44" i="4"/>
  <c r="G44" i="4"/>
  <c r="F44" i="4"/>
  <c r="E44" i="4"/>
  <c r="D44" i="4"/>
  <c r="D45" i="4" s="1"/>
  <c r="C44" i="4"/>
  <c r="C45" i="4" s="1"/>
  <c r="B44" i="4"/>
  <c r="B45" i="4" s="1"/>
  <c r="M43" i="4"/>
  <c r="L43" i="4"/>
  <c r="N43" i="4" s="1"/>
  <c r="M42" i="4"/>
  <c r="M44" i="4" s="1"/>
  <c r="M45" i="4" s="1"/>
  <c r="L42" i="4"/>
  <c r="L44" i="4" s="1"/>
  <c r="K40" i="4"/>
  <c r="J40" i="4"/>
  <c r="J45" i="4" s="1"/>
  <c r="I40" i="4"/>
  <c r="H40" i="4"/>
  <c r="G40" i="4"/>
  <c r="G45" i="4" s="1"/>
  <c r="F40" i="4"/>
  <c r="F45" i="4" s="1"/>
  <c r="E40" i="4"/>
  <c r="D40" i="4"/>
  <c r="C40" i="4"/>
  <c r="B40" i="4"/>
  <c r="M39" i="4"/>
  <c r="L39" i="4"/>
  <c r="N39" i="4" s="1"/>
  <c r="M38" i="4"/>
  <c r="M40" i="4" s="1"/>
  <c r="L38" i="4"/>
  <c r="L40" i="4" s="1"/>
  <c r="K34" i="4"/>
  <c r="J34" i="4"/>
  <c r="I34" i="4"/>
  <c r="H34" i="4"/>
  <c r="G34" i="4"/>
  <c r="F34" i="4"/>
  <c r="E34" i="4"/>
  <c r="D34" i="4"/>
  <c r="C34" i="4"/>
  <c r="B34" i="4"/>
  <c r="M33" i="4"/>
  <c r="L33" i="4"/>
  <c r="N33" i="4" s="1"/>
  <c r="M32" i="4"/>
  <c r="M34" i="4" s="1"/>
  <c r="L32" i="4"/>
  <c r="L34" i="4" s="1"/>
  <c r="F30" i="4"/>
  <c r="K29" i="4"/>
  <c r="J29" i="4"/>
  <c r="I29" i="4"/>
  <c r="I30" i="4" s="1"/>
  <c r="H29" i="4"/>
  <c r="H30" i="4" s="1"/>
  <c r="G29" i="4"/>
  <c r="F29" i="4"/>
  <c r="E29" i="4"/>
  <c r="D29" i="4"/>
  <c r="C29" i="4"/>
  <c r="B29" i="4"/>
  <c r="M28" i="4"/>
  <c r="L28" i="4"/>
  <c r="N28" i="4" s="1"/>
  <c r="A28" i="4"/>
  <c r="M27" i="4"/>
  <c r="L27" i="4"/>
  <c r="N27" i="4" s="1"/>
  <c r="A27" i="4"/>
  <c r="M26" i="4"/>
  <c r="L26" i="4"/>
  <c r="A26" i="4"/>
  <c r="M25" i="4"/>
  <c r="L25" i="4"/>
  <c r="N25" i="4" s="1"/>
  <c r="A25" i="4"/>
  <c r="M24" i="4"/>
  <c r="L24" i="4"/>
  <c r="N24" i="4" s="1"/>
  <c r="A24" i="4"/>
  <c r="M23" i="4"/>
  <c r="L23" i="4"/>
  <c r="N23" i="4" s="1"/>
  <c r="A23" i="4"/>
  <c r="M22" i="4"/>
  <c r="L22" i="4"/>
  <c r="L29" i="4" s="1"/>
  <c r="A22" i="4"/>
  <c r="M21" i="4"/>
  <c r="L21" i="4"/>
  <c r="N21" i="4" s="1"/>
  <c r="A21" i="4"/>
  <c r="E19" i="4"/>
  <c r="D19" i="4"/>
  <c r="K18" i="4"/>
  <c r="J18" i="4"/>
  <c r="I18" i="4"/>
  <c r="I19" i="4" s="1"/>
  <c r="H18" i="4"/>
  <c r="H19" i="4" s="1"/>
  <c r="G18" i="4"/>
  <c r="G30" i="4" s="1"/>
  <c r="F18" i="4"/>
  <c r="E18" i="4"/>
  <c r="D18" i="4"/>
  <c r="C18" i="4"/>
  <c r="B18" i="4"/>
  <c r="M17" i="4"/>
  <c r="L17" i="4"/>
  <c r="N17" i="4" s="1"/>
  <c r="M16" i="4"/>
  <c r="L16" i="4"/>
  <c r="N16" i="4" s="1"/>
  <c r="M15" i="4"/>
  <c r="L15" i="4"/>
  <c r="N15" i="4" s="1"/>
  <c r="M14" i="4"/>
  <c r="M18" i="4" s="1"/>
  <c r="L14" i="4"/>
  <c r="L18" i="4" s="1"/>
  <c r="K12" i="4"/>
  <c r="K19" i="4" s="1"/>
  <c r="J12" i="4"/>
  <c r="I12" i="4"/>
  <c r="H12" i="4"/>
  <c r="G12" i="4"/>
  <c r="F12" i="4"/>
  <c r="F19" i="4" s="1"/>
  <c r="E12" i="4"/>
  <c r="D12" i="4"/>
  <c r="C12" i="4"/>
  <c r="B12" i="4"/>
  <c r="B19" i="4" s="1"/>
  <c r="M11" i="4"/>
  <c r="L11" i="4"/>
  <c r="M10" i="4"/>
  <c r="L10" i="4"/>
  <c r="N10" i="4" s="1"/>
  <c r="M9" i="4"/>
  <c r="L9" i="4"/>
  <c r="M8" i="4"/>
  <c r="L8" i="4"/>
  <c r="M29" i="4" l="1"/>
  <c r="N49" i="4"/>
  <c r="N53" i="4" s="1"/>
  <c r="J30" i="4"/>
  <c r="J70" i="4" s="1"/>
  <c r="E45" i="4"/>
  <c r="L53" i="4"/>
  <c r="I70" i="4"/>
  <c r="N50" i="4"/>
  <c r="F70" i="4"/>
  <c r="M67" i="4"/>
  <c r="M69" i="4" s="1"/>
  <c r="N11" i="4"/>
  <c r="B30" i="4"/>
  <c r="B70" i="4" s="1"/>
  <c r="H45" i="4"/>
  <c r="H70" i="4" s="1"/>
  <c r="L12" i="4"/>
  <c r="L30" i="4" s="1"/>
  <c r="D30" i="4"/>
  <c r="D70" i="4" s="1"/>
  <c r="M12" i="4"/>
  <c r="E30" i="4"/>
  <c r="K30" i="4"/>
  <c r="L45" i="4"/>
  <c r="C19" i="4"/>
  <c r="N56" i="4"/>
  <c r="N9" i="4"/>
  <c r="N26" i="4"/>
  <c r="E70" i="4"/>
  <c r="M19" i="4"/>
  <c r="M30" i="4"/>
  <c r="M70" i="4" s="1"/>
  <c r="G70" i="4"/>
  <c r="K70" i="4"/>
  <c r="N67" i="4"/>
  <c r="N69" i="4" s="1"/>
  <c r="F62" i="4"/>
  <c r="N14" i="4"/>
  <c r="N18" i="4" s="1"/>
  <c r="G19" i="4"/>
  <c r="H62" i="4"/>
  <c r="N22" i="4"/>
  <c r="N29" i="4" s="1"/>
  <c r="N30" i="4" s="1"/>
  <c r="N8" i="4"/>
  <c r="N12" i="4" s="1"/>
  <c r="J19" i="4"/>
  <c r="N38" i="4"/>
  <c r="N40" i="4" s="1"/>
  <c r="N32" i="4"/>
  <c r="N34" i="4" s="1"/>
  <c r="M53" i="4"/>
  <c r="C30" i="4"/>
  <c r="C70" i="4" s="1"/>
  <c r="D66" i="4"/>
  <c r="N42" i="4"/>
  <c r="N44" i="4" s="1"/>
  <c r="D64" i="4"/>
  <c r="F64" i="4" s="1"/>
  <c r="L67" i="4"/>
  <c r="L69" i="4" s="1"/>
  <c r="D12" i="33"/>
  <c r="D11" i="33"/>
  <c r="D10" i="33"/>
  <c r="D9" i="33"/>
  <c r="D8" i="33"/>
  <c r="D7" i="33"/>
  <c r="D6" i="33"/>
  <c r="K71" i="4" l="1"/>
  <c r="K72" i="4" s="1"/>
  <c r="K73" i="4" s="1"/>
  <c r="K74" i="4" s="1"/>
  <c r="E71" i="4"/>
  <c r="E72" i="4" s="1"/>
  <c r="E73" i="4" s="1"/>
  <c r="E74" i="4" s="1"/>
  <c r="G71" i="4"/>
  <c r="G72" i="4" s="1"/>
  <c r="L19" i="4"/>
  <c r="N19" i="4" s="1"/>
  <c r="B71" i="4"/>
  <c r="B72" i="4" s="1"/>
  <c r="B73" i="4" s="1"/>
  <c r="B74" i="4" s="1"/>
  <c r="J62" i="4"/>
  <c r="I71" i="4"/>
  <c r="C71" i="4"/>
  <c r="N45" i="4"/>
  <c r="N70" i="4" s="1"/>
  <c r="H64" i="4"/>
  <c r="D71" i="4"/>
  <c r="F66" i="4"/>
  <c r="L62" i="4"/>
  <c r="N62" i="4" s="1"/>
  <c r="L70" i="4"/>
  <c r="F14" i="30"/>
  <c r="E14" i="30"/>
  <c r="D14" i="30"/>
  <c r="C14" i="30"/>
  <c r="B14" i="30"/>
  <c r="F13" i="30"/>
  <c r="E13" i="30"/>
  <c r="D13" i="30"/>
  <c r="C13" i="30"/>
  <c r="B13" i="30"/>
  <c r="F12" i="30"/>
  <c r="E12" i="30"/>
  <c r="D12" i="30"/>
  <c r="C12" i="30"/>
  <c r="B12" i="30"/>
  <c r="F11" i="30"/>
  <c r="E11" i="30"/>
  <c r="D11" i="30"/>
  <c r="C11" i="30"/>
  <c r="B11" i="30"/>
  <c r="E12" i="33"/>
  <c r="F12" i="33"/>
  <c r="G12" i="33" s="1"/>
  <c r="H12" i="33" s="1"/>
  <c r="I12" i="33" s="1"/>
  <c r="E11" i="33"/>
  <c r="F11" i="33"/>
  <c r="G11" i="33"/>
  <c r="H11" i="33"/>
  <c r="I11" i="33"/>
  <c r="E10" i="33"/>
  <c r="F10" i="33" s="1"/>
  <c r="G10" i="33" s="1"/>
  <c r="H10" i="33" s="1"/>
  <c r="I10" i="33" s="1"/>
  <c r="E9" i="33"/>
  <c r="F9" i="33"/>
  <c r="G9" i="33"/>
  <c r="H9" i="33"/>
  <c r="I9" i="33"/>
  <c r="E8" i="33"/>
  <c r="F8" i="33"/>
  <c r="G8" i="33"/>
  <c r="H8" i="33" s="1"/>
  <c r="I8" i="33" s="1"/>
  <c r="E7" i="33"/>
  <c r="F7" i="33"/>
  <c r="G7" i="33" s="1"/>
  <c r="H7" i="33" s="1"/>
  <c r="I7" i="33" s="1"/>
  <c r="E6" i="33"/>
  <c r="F6" i="33"/>
  <c r="G6" i="33"/>
  <c r="H6" i="33"/>
  <c r="I6" i="33"/>
  <c r="E5" i="33"/>
  <c r="F5" i="33"/>
  <c r="G5" i="33"/>
  <c r="H5" i="33"/>
  <c r="I5" i="33"/>
  <c r="D5" i="33"/>
  <c r="D4" i="33"/>
  <c r="E4" i="33"/>
  <c r="F4" i="33"/>
  <c r="G4" i="33"/>
  <c r="H4" i="33"/>
  <c r="I4" i="33"/>
  <c r="F5" i="7"/>
  <c r="E4" i="7"/>
  <c r="F4" i="7"/>
  <c r="E3" i="7"/>
  <c r="F3" i="7"/>
  <c r="F2" i="7"/>
  <c r="P44" i="4"/>
  <c r="Q69" i="4"/>
  <c r="P69" i="4"/>
  <c r="Q44" i="4"/>
  <c r="C72" i="4"/>
  <c r="C73" i="4" s="1"/>
  <c r="C74" i="4" s="1"/>
  <c r="I72" i="4"/>
  <c r="I73" i="4" s="1"/>
  <c r="I74" i="4" s="1"/>
  <c r="M72" i="4" l="1"/>
  <c r="M73" i="4" s="1"/>
  <c r="G73" i="4"/>
  <c r="G74" i="4" s="1"/>
  <c r="M74" i="4"/>
  <c r="P70" i="4"/>
  <c r="M71" i="4"/>
  <c r="H66" i="4"/>
  <c r="H71" i="4" s="1"/>
  <c r="D72" i="4"/>
  <c r="D73" i="4" s="1"/>
  <c r="D74" i="4" s="1"/>
  <c r="J64" i="4"/>
  <c r="F71" i="4"/>
  <c r="H72" i="4" l="1"/>
  <c r="H73" i="4" s="1"/>
  <c r="H74" i="4" s="1"/>
  <c r="L64" i="4"/>
  <c r="N64" i="4" s="1"/>
  <c r="F72" i="4"/>
  <c r="F73" i="4" s="1"/>
  <c r="F74" i="4" s="1"/>
  <c r="J66" i="4"/>
  <c r="J71" i="4" s="1"/>
  <c r="J72" i="4" l="1"/>
  <c r="J73" i="4" s="1"/>
  <c r="J74" i="4" s="1"/>
  <c r="L74" i="4" s="1"/>
  <c r="N74" i="4" s="1"/>
  <c r="L71" i="4"/>
  <c r="N71" i="4" s="1"/>
  <c r="L66" i="4"/>
  <c r="N66" i="4" s="1"/>
  <c r="L72" i="4"/>
  <c r="L73" i="4" s="1"/>
  <c r="N72" i="4" l="1"/>
  <c r="N3" i="4" l="1"/>
  <c r="N73" i="4"/>
</calcChain>
</file>

<file path=xl/sharedStrings.xml><?xml version="1.0" encoding="utf-8"?>
<sst xmlns="http://schemas.openxmlformats.org/spreadsheetml/2006/main" count="210" uniqueCount="179">
  <si>
    <t>2/3 appt.</t>
  </si>
  <si>
    <t>Healthcare Focus Group</t>
  </si>
  <si>
    <t>Community Focus Group</t>
  </si>
  <si>
    <t>Community Workshops</t>
  </si>
  <si>
    <t>Healthcare Profession Workshops</t>
  </si>
  <si>
    <t>Item</t>
  </si>
  <si>
    <t>Attendees</t>
  </si>
  <si>
    <t>Cost Per Person - Fetzer Center **</t>
  </si>
  <si>
    <t>Cost Per Person - Printing</t>
  </si>
  <si>
    <t>Transportation ***</t>
  </si>
  <si>
    <t>Total Cost</t>
  </si>
  <si>
    <t>** $30 for food and $12 for room with AV</t>
  </si>
  <si>
    <t>*** For underserved participants without transportation. 13 metro bus tokens for $20. 2 tokens for each person. 91 tokens purchased for community workshops and focus groups</t>
  </si>
  <si>
    <t>http://www.kalamazoocity.org/portal/metro.php?page_id=414</t>
  </si>
  <si>
    <t>Materials and Supplies</t>
  </si>
  <si>
    <t>Publication Costs</t>
  </si>
  <si>
    <t>Consultants</t>
  </si>
  <si>
    <t>Computer Services</t>
  </si>
  <si>
    <t xml:space="preserve">Subawards </t>
  </si>
  <si>
    <t>Other</t>
  </si>
  <si>
    <t>Total Equipment</t>
  </si>
  <si>
    <t>Total Travel</t>
  </si>
  <si>
    <t>Total Participant Support</t>
  </si>
  <si>
    <t>Employee Type</t>
  </si>
  <si>
    <t>Type</t>
  </si>
  <si>
    <t>FICA only</t>
  </si>
  <si>
    <t>FICA &amp; Retirement</t>
  </si>
  <si>
    <t>FICA, Retirement, Blended</t>
  </si>
  <si>
    <t>FICA, Blended</t>
  </si>
  <si>
    <t>Senior Personnel</t>
  </si>
  <si>
    <t>Other Personnel</t>
  </si>
  <si>
    <t>Total Salary and Fringe</t>
  </si>
  <si>
    <t>Travel</t>
  </si>
  <si>
    <t xml:space="preserve">Participant Support  </t>
  </si>
  <si>
    <t>Total Direct Costs</t>
  </si>
  <si>
    <t>Amount of this Request</t>
  </si>
  <si>
    <t>Domestic</t>
  </si>
  <si>
    <t>International</t>
  </si>
  <si>
    <t>Subtotal Domestic</t>
  </si>
  <si>
    <t>Subtotal International</t>
  </si>
  <si>
    <t>Stipend</t>
  </si>
  <si>
    <t>Subsistence</t>
  </si>
  <si>
    <t>MTDC Amt for Subaward 1</t>
  </si>
  <si>
    <t>MTDC Amt for Subaward 3</t>
  </si>
  <si>
    <t>MTDC Amt for Subaward 2</t>
  </si>
  <si>
    <t>Subtotal Subawards</t>
  </si>
  <si>
    <t>Proposed Start Date:</t>
  </si>
  <si>
    <t>Number of Months:</t>
  </si>
  <si>
    <t>Year 1</t>
  </si>
  <si>
    <t>Year 2</t>
  </si>
  <si>
    <t>Year 3</t>
  </si>
  <si>
    <t>Year 4</t>
  </si>
  <si>
    <t>Year 5</t>
  </si>
  <si>
    <t>Title of Project:</t>
  </si>
  <si>
    <t>Name of PI:</t>
  </si>
  <si>
    <t>Emeriti faculty, • Students: non-enrolled or under-enrolled; staff &lt; 0.50 FTE, temporary hourly employees</t>
  </si>
  <si>
    <t>Appointment Type</t>
  </si>
  <si>
    <t>Sponsor</t>
  </si>
  <si>
    <t>Cost Share</t>
  </si>
  <si>
    <r>
      <t xml:space="preserve">Equipment  
</t>
    </r>
    <r>
      <rPr>
        <sz val="8"/>
        <color theme="0"/>
        <rFont val="Arial"/>
        <family val="2"/>
      </rPr>
      <t>Equipment is defined as an item of property that has an acquisition cost of $5,000 or more and an expected service life of more than one year.</t>
    </r>
  </si>
  <si>
    <t>Other Direct Costs</t>
  </si>
  <si>
    <t>Total Other Direct Costs</t>
  </si>
  <si>
    <t>Subtotal Senior Personnel</t>
  </si>
  <si>
    <t>Subtotal Other Personnel</t>
  </si>
  <si>
    <t>Subtotal Fringe</t>
  </si>
  <si>
    <t>Cross Checking</t>
  </si>
  <si>
    <t>Total Costs (Direct + F&amp;A)</t>
  </si>
  <si>
    <t xml:space="preserve">Tuition </t>
  </si>
  <si>
    <t>Faculty summer salary</t>
  </si>
  <si>
    <r>
      <rPr>
        <b/>
        <sz val="12"/>
        <rFont val="Arial"/>
        <family val="2"/>
      </rPr>
      <t>NON Federal sponsors</t>
    </r>
    <r>
      <rPr>
        <sz val="12"/>
        <rFont val="Arial"/>
        <family val="2"/>
      </rPr>
      <t xml:space="preserve">:
• R3 (post-docs)
• Staff &lt; 0.6875 FTE and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0.50 FTE</t>
    </r>
  </si>
  <si>
    <r>
      <rPr>
        <b/>
        <sz val="12"/>
        <rFont val="Arial"/>
        <family val="2"/>
      </rPr>
      <t>Federal sponsors</t>
    </r>
    <r>
      <rPr>
        <sz val="12"/>
        <rFont val="Arial"/>
        <family val="2"/>
      </rPr>
      <t xml:space="preserve">:
• R3 (post-docs)
• Staff &lt; 0.6875 FTE and ≥ 0.50 FTE
</t>
    </r>
  </si>
  <si>
    <t>Research Assistant/Research Discovery</t>
  </si>
  <si>
    <t>Minimum Rates applicable for</t>
  </si>
  <si>
    <t>1. Stipends</t>
  </si>
  <si>
    <t>Appointment Levels</t>
  </si>
  <si>
    <t>3. Appointment Stipend and Tuition Combined</t>
  </si>
  <si>
    <t xml:space="preserve">Minimum Appointment Rates </t>
  </si>
  <si>
    <t>Full Appt.</t>
  </si>
  <si>
    <t>1/2 appt.*</t>
  </si>
  <si>
    <r>
      <t>Graduate Assistant (</t>
    </r>
    <r>
      <rPr>
        <sz val="12"/>
        <color rgb="FFFF0000"/>
        <rFont val="Arial"/>
        <family val="2"/>
      </rPr>
      <t>GA/DGA</t>
    </r>
    <r>
      <rPr>
        <sz val="12"/>
        <rFont val="Arial"/>
        <family val="2"/>
      </rPr>
      <t>)</t>
    </r>
  </si>
  <si>
    <t>hours/week</t>
  </si>
  <si>
    <t>Total Cost Resident GA/DGA w/ tuition</t>
  </si>
  <si>
    <t>Total Cost Non-Resident GA/DGA w/ tuition</t>
  </si>
  <si>
    <t>Min. CH</t>
  </si>
  <si>
    <t>One Summer Session</t>
  </si>
  <si>
    <t>Full appt</t>
  </si>
  <si>
    <t>2/3 appt</t>
  </si>
  <si>
    <t>1/2 appt</t>
  </si>
  <si>
    <t>Two Summer Sessions or One Academic Semester</t>
  </si>
  <si>
    <t>Full Academic Year (Fall &amp; Spring)</t>
  </si>
  <si>
    <t>Two Summer Sessions or One Academic Semster</t>
  </si>
  <si>
    <t>6+6</t>
  </si>
  <si>
    <r>
      <t>Doctoral Associate with Candidacy (</t>
    </r>
    <r>
      <rPr>
        <sz val="12"/>
        <color rgb="FFFF0000"/>
        <rFont val="Arial"/>
        <family val="2"/>
      </rPr>
      <t>DAC</t>
    </r>
    <r>
      <rPr>
        <sz val="12"/>
        <rFont val="Arial"/>
        <family val="2"/>
      </rPr>
      <t>)</t>
    </r>
  </si>
  <si>
    <t>Total Cost Resident DAC w/ tuition</t>
  </si>
  <si>
    <t>Total Cost Non-Resident DAC w/ tuition</t>
  </si>
  <si>
    <r>
      <t xml:space="preserve">2. Tuition Rates per </t>
    </r>
    <r>
      <rPr>
        <sz val="14"/>
        <color theme="4"/>
        <rFont val="Arial"/>
        <family val="2"/>
      </rPr>
      <t>appointment level</t>
    </r>
  </si>
  <si>
    <t>Full</t>
  </si>
  <si>
    <t>2/3</t>
  </si>
  <si>
    <t>1/2</t>
  </si>
  <si>
    <r>
      <t xml:space="preserve">per credit hour </t>
    </r>
    <r>
      <rPr>
        <b/>
        <sz val="11"/>
        <rFont val="Arial"/>
        <family val="2"/>
      </rPr>
      <t>resident</t>
    </r>
    <r>
      <rPr>
        <sz val="11"/>
        <rFont val="Arial"/>
        <family val="2"/>
      </rPr>
      <t xml:space="preserve"> tuition</t>
    </r>
  </si>
  <si>
    <t>credit hours for 1 summer session</t>
  </si>
  <si>
    <t>A year-round appointment provides 24 credit hours by hiring unit (9,9,3,3 distribution)</t>
  </si>
  <si>
    <t xml:space="preserve">*An employee with two half appointments in a single semester will be granted a maximum of 9 credits (4.5 from each unit). </t>
  </si>
  <si>
    <t>B: Fine Arts, Humanities</t>
  </si>
  <si>
    <t>C. Education, Life Sciences, Social Sciences</t>
  </si>
  <si>
    <t>D: Aviation, HHS, Physical Sciences</t>
  </si>
  <si>
    <t>E: Engineering and Applied Sciences</t>
  </si>
  <si>
    <t xml:space="preserve"> For emeritus researchers, pay shall be consistent with institutional base salaries at the time of appointment, subject to funding availability. </t>
  </si>
  <si>
    <r>
      <t xml:space="preserve">Faculty AY salary, sabbatical faculty, regular staff, administrators FY salary, R4, R5, R6 positions. </t>
    </r>
    <r>
      <rPr>
        <b/>
        <sz val="12"/>
        <rFont val="Arial"/>
        <family val="2"/>
      </rPr>
      <t>Federal sponsors (or federal flow through)</t>
    </r>
  </si>
  <si>
    <r>
      <t>Faculty AY salary, sabbatical faculty, regular staff, administrators FY salary, R4, R5, R6 positions.</t>
    </r>
    <r>
      <rPr>
        <b/>
        <sz val="12"/>
        <rFont val="Arial"/>
        <family val="2"/>
      </rPr>
      <t xml:space="preserve"> Non-federal sponsors</t>
    </r>
    <r>
      <rPr>
        <sz val="12"/>
        <rFont val="Arial"/>
        <family val="2"/>
      </rPr>
      <t xml:space="preserve"> </t>
    </r>
  </si>
  <si>
    <t>Post-Graduate Fellow (R3)</t>
  </si>
  <si>
    <t>Senior Research Associate (R5)</t>
  </si>
  <si>
    <t>Research Associate (R4)</t>
  </si>
  <si>
    <t>Principal Research Associate (R6)</t>
  </si>
  <si>
    <t xml:space="preserve"> TEMPORARY EMPLOYEE</t>
  </si>
  <si>
    <t>Total request:</t>
  </si>
  <si>
    <t>Cells highlighted in yellow indicate where tuition award is less than full-time enrollment requirement</t>
  </si>
  <si>
    <r>
      <t xml:space="preserve">per credit hour </t>
    </r>
    <r>
      <rPr>
        <b/>
        <sz val="11"/>
        <rFont val="Arial"/>
        <family val="2"/>
      </rPr>
      <t>non-resident</t>
    </r>
    <r>
      <rPr>
        <sz val="11"/>
        <rFont val="Arial"/>
        <family val="2"/>
      </rPr>
      <t xml:space="preserve"> tuition</t>
    </r>
  </si>
  <si>
    <t>credit hours for 2 summer sessions or 1 AY semester</t>
  </si>
  <si>
    <t>credit hours for the full AY (2 semesters)</t>
  </si>
  <si>
    <r>
      <rPr>
        <b/>
        <sz val="10"/>
        <rFont val="Arial"/>
        <family val="2"/>
      </rPr>
      <t xml:space="preserve">   </t>
    </r>
    <r>
      <rPr>
        <b/>
        <u/>
        <sz val="10"/>
        <rFont val="Arial"/>
        <family val="2"/>
      </rPr>
      <t>FUTURE SALARY ESTIMATION</t>
    </r>
  </si>
  <si>
    <t>Name</t>
  </si>
  <si>
    <t>Sept. 2026</t>
  </si>
  <si>
    <t>Sept. 2027</t>
  </si>
  <si>
    <t>Sept. 2028</t>
  </si>
  <si>
    <t>Sept. 2029</t>
  </si>
  <si>
    <t>Example</t>
  </si>
  <si>
    <t>8 month</t>
  </si>
  <si>
    <r>
      <rPr>
        <b/>
        <sz val="12"/>
        <rFont val="Arial"/>
        <family val="2"/>
      </rPr>
      <t xml:space="preserve">   </t>
    </r>
    <r>
      <rPr>
        <b/>
        <u/>
        <sz val="12"/>
        <rFont val="Arial"/>
        <family val="2"/>
      </rPr>
      <t>SALARIES</t>
    </r>
  </si>
  <si>
    <r>
      <t xml:space="preserve"> » For </t>
    </r>
    <r>
      <rPr>
        <b/>
        <sz val="12"/>
        <rFont val="Arial"/>
        <family val="2"/>
      </rPr>
      <t>graduate student assistants</t>
    </r>
    <r>
      <rPr>
        <sz val="12"/>
        <rFont val="Arial"/>
        <family val="2"/>
      </rPr>
      <t>, use a 2% annual increase for appointment stipends.</t>
    </r>
  </si>
  <si>
    <r>
      <rPr>
        <b/>
        <sz val="12"/>
        <rFont val="Arial"/>
        <family val="2"/>
      </rPr>
      <t xml:space="preserve">   </t>
    </r>
    <r>
      <rPr>
        <b/>
        <u/>
        <sz val="12"/>
        <rFont val="Arial"/>
        <family val="2"/>
      </rPr>
      <t>TUITION</t>
    </r>
  </si>
  <si>
    <t xml:space="preserve"> » Use a 5% annual increase to estimate future tuition rates.</t>
  </si>
  <si>
    <t>Should  people/entities be classified as temporary employees, vendors/independent contractors/consultants, or subrecipients?</t>
  </si>
  <si>
    <t>- WMU staff control and direct what work will be done</t>
  </si>
  <si>
    <t>- WMU staff control the business aspects of individuals' jobs</t>
  </si>
  <si>
    <t xml:space="preserve">- supervision and/or training by WMU staff is necessary </t>
  </si>
  <si>
    <t>- WMU provides equipment/supplies required to complete the work</t>
  </si>
  <si>
    <t>VENDOR/CONTRACTOR/CONSULTANT</t>
  </si>
  <si>
    <t xml:space="preserve"> - set their own hours and/or sequence of work, and provide, train and supervise their employees</t>
  </si>
  <si>
    <t>- will not be trained or supervised by a WMU employee, and will not supervise employees of WMU</t>
  </si>
  <si>
    <t>- provide goods or services purchased with sponsor funds within the scope of their normal business operations</t>
  </si>
  <si>
    <t>- do not have a stake in, or any decisions-making responsibilities to, the research work</t>
  </si>
  <si>
    <t>- provide similar goods or services to many different purchasers</t>
  </si>
  <si>
    <t>- perform a series of repetitive tests or activities requiring little or no discretionary judgment</t>
  </si>
  <si>
    <t>- usually operate in a competitive environment</t>
  </si>
  <si>
    <t>- provide goods or services that are ancillary to the operation of the sponsor program</t>
  </si>
  <si>
    <t>Independent Contractor forms can be found at: https://wmich.edu/legal/business-services/forms</t>
  </si>
  <si>
    <t>SUBAWARD/SUBRECIPIENT</t>
  </si>
  <si>
    <t>- performance represents an intellectually significant portion of the overall programmatic effort and is measured against the objectives of the sponsor program</t>
  </si>
  <si>
    <t>- has an identified Principal Investigator for the external entity who has responsibility for making programmatic decisions</t>
  </si>
  <si>
    <t>- work could result in the development of intellectual property</t>
  </si>
  <si>
    <t>- expected to author or co-author publications on the project results</t>
  </si>
  <si>
    <t>- animal and/or human subjects approval will be needed for project work</t>
  </si>
  <si>
    <t>- provides cost sharing or matching funds</t>
  </si>
  <si>
    <t>- responsible for adhering to applicable Federal program requirements specified in the Federal award</t>
  </si>
  <si>
    <t>- uses sponsor funds to carry out a program for a public purpose, as opposed to providing goods or services solely for the benefit of WMU</t>
  </si>
  <si>
    <t>Rate</t>
  </si>
  <si>
    <r>
      <t>Current Salary</t>
    </r>
    <r>
      <rPr>
        <sz val="10"/>
        <rFont val="Arial"/>
        <family val="2"/>
      </rPr>
      <t xml:space="preserve"> (Sept. 2025)</t>
    </r>
  </si>
  <si>
    <t>Sept. 2030</t>
  </si>
  <si>
    <t>Sept. 2031</t>
  </si>
  <si>
    <r>
      <rPr>
        <b/>
        <sz val="12"/>
        <rFont val="Calibri"/>
        <family val="2"/>
      </rPr>
      <t xml:space="preserve"> » </t>
    </r>
    <r>
      <rPr>
        <sz val="12"/>
        <rFont val="Arial"/>
        <family val="2"/>
      </rPr>
      <t xml:space="preserve">For </t>
    </r>
    <r>
      <rPr>
        <b/>
        <sz val="12"/>
        <rFont val="Arial"/>
        <family val="2"/>
      </rPr>
      <t>faculty and salaried staff</t>
    </r>
    <r>
      <rPr>
        <sz val="12"/>
        <rFont val="Arial"/>
        <family val="2"/>
      </rPr>
      <t>, use either 3% or the contractually negotiated annual increase rate if a different one is in effect.</t>
    </r>
  </si>
  <si>
    <t>Research Staff</t>
  </si>
  <si>
    <t>Policy located at https://wmich.edu/hr/policies/researchstaff</t>
  </si>
  <si>
    <t>Effective 6/23/2025 (nonexempt/hourly) and 7/1/2025 (exempt/salaried)</t>
  </si>
  <si>
    <r>
      <t xml:space="preserve">Minimum Salary*
</t>
    </r>
    <r>
      <rPr>
        <i/>
        <sz val="10"/>
        <color theme="0" tint="-4.9989318521683403E-2"/>
        <rFont val="Arial"/>
        <family val="2"/>
      </rPr>
      <t>per level and pay band</t>
    </r>
  </si>
  <si>
    <r>
      <t xml:space="preserve">Minimum Hourly Rate*
</t>
    </r>
    <r>
      <rPr>
        <i/>
        <sz val="10"/>
        <color theme="0" tint="-4.9989318521683403E-2"/>
        <rFont val="Arial"/>
        <family val="2"/>
      </rPr>
      <t>per level and pay band</t>
    </r>
  </si>
  <si>
    <t>*Refer to HR pay structure chart for midpoint and maximum salaries/hourly rates: https://files.wmich.edu/s3fs-public/2025-09/hr-research-staff-pay-structure-2025.pdf</t>
  </si>
  <si>
    <t xml:space="preserve">  * If 2026 salary is not updated yet, add 3% to the current salary for faculty &amp; staff.</t>
  </si>
  <si>
    <t>Personnel</t>
  </si>
  <si>
    <t>TOTALS</t>
  </si>
  <si>
    <t>Total All Personnel</t>
  </si>
  <si>
    <r>
      <t xml:space="preserve">Fringe
</t>
    </r>
    <r>
      <rPr>
        <sz val="8"/>
        <color theme="0"/>
        <rFont val="Arial"/>
        <family val="2"/>
      </rPr>
      <t>See "Fringe" worksheet/tab for current fringe rates</t>
    </r>
  </si>
  <si>
    <r>
      <t xml:space="preserve">Modified Total Direct Costs (MTDC)
</t>
    </r>
    <r>
      <rPr>
        <sz val="11"/>
        <rFont val="Arial"/>
        <family val="2"/>
      </rPr>
      <t xml:space="preserve">(used for federal funding </t>
    </r>
    <r>
      <rPr>
        <i/>
        <u/>
        <sz val="11"/>
        <rFont val="Arial"/>
        <family val="2"/>
      </rPr>
      <t>only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sz val="8"/>
        <rFont val="Arial"/>
        <family val="2"/>
      </rPr>
      <t>Excludes
• subaward amounts &gt; $25k/per subaward
• Equipment &gt; $5,000
• Participant Support Costs
• Tuition</t>
    </r>
  </si>
  <si>
    <t>F&amp;A on MTDC / TDC: 52% 
starting 7/1/2024</t>
  </si>
  <si>
    <r>
      <rPr>
        <sz val="8"/>
        <color theme="0"/>
        <rFont val="Arial"/>
        <family val="2"/>
      </rPr>
      <t xml:space="preserve">Participant Support Costs are direct costs for items such as stipends, subsistence allowances, travel allowances, registration fees paid to or on behalf of </t>
    </r>
    <r>
      <rPr>
        <b/>
        <sz val="8"/>
        <color theme="0"/>
        <rFont val="Arial"/>
        <family val="2"/>
      </rPr>
      <t>participants or trainees</t>
    </r>
    <r>
      <rPr>
        <sz val="8"/>
        <color theme="0"/>
        <rFont val="Arial"/>
        <family val="2"/>
      </rPr>
      <t xml:space="preserve"> (but </t>
    </r>
    <r>
      <rPr>
        <b/>
        <u/>
        <sz val="8"/>
        <color theme="0"/>
        <rFont val="Arial"/>
        <family val="2"/>
      </rPr>
      <t>not</t>
    </r>
    <r>
      <rPr>
        <sz val="8"/>
        <color theme="0"/>
        <rFont val="Arial"/>
        <family val="2"/>
      </rPr>
      <t xml:space="preserve"> employees) in connection with meetings, conferences, symposia or training projects. </t>
    </r>
    <r>
      <rPr>
        <u/>
        <sz val="8"/>
        <color theme="0"/>
        <rFont val="Arial"/>
        <family val="2"/>
      </rPr>
      <t xml:space="preserve">This category does </t>
    </r>
    <r>
      <rPr>
        <b/>
        <u/>
        <sz val="8"/>
        <color theme="0"/>
        <rFont val="Arial"/>
        <family val="2"/>
      </rPr>
      <t xml:space="preserve">NOT </t>
    </r>
    <r>
      <rPr>
        <u/>
        <sz val="8"/>
        <color theme="0"/>
        <rFont val="Arial"/>
        <family val="2"/>
      </rPr>
      <t>include payments or compensation for research participants</t>
    </r>
    <r>
      <rPr>
        <sz val="8"/>
        <color theme="0"/>
        <rFont val="Arial"/>
        <family val="2"/>
      </rPr>
      <t>.</t>
    </r>
  </si>
  <si>
    <r>
      <t xml:space="preserve">Participant support is a </t>
    </r>
    <r>
      <rPr>
        <u/>
        <sz val="8.5"/>
        <rFont val="Arial"/>
        <family val="2"/>
      </rPr>
      <t>very</t>
    </r>
    <r>
      <rPr>
        <sz val="8.5"/>
        <rFont val="Arial"/>
        <family val="2"/>
      </rPr>
      <t xml:space="preserve"> narrowly defined category. It is strongly recommended that you consult your research officer before budgeting items in this category.</t>
    </r>
  </si>
  <si>
    <t>Fall 2026, Spring 2027, &amp; Summer I and II 2027</t>
  </si>
  <si>
    <t>wmich.edu/grad/assistantships, https://files.wmich.edu/s3fs-public/2026-07/ra_rd_26-27_salary_credit_hours_0.pdf</t>
  </si>
  <si>
    <t>Fringe Rates 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</si>
</sst>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#,##0;[Red]#,##0"/>
    <numFmt numFmtId="166" formatCode="0.0"/>
    <numFmt numFmtId="167" formatCode="&quot;$&quot;#,##0"/>
    <numFmt numFmtId="168" formatCode="&quot;$&quot;#,##0.00"/>
  </numFmts>
  <fonts count="50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sz val="10"/>
      <color rgb="FFFF0000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sz val="12"/>
      <name val="Calibri"/>
      <family val="2"/>
    </font>
    <font>
      <sz val="18"/>
      <name val="Arial"/>
      <family val="2"/>
    </font>
    <font>
      <sz val="14"/>
      <name val="Arial"/>
      <family val="2"/>
    </font>
    <font>
      <sz val="10"/>
      <color theme="4"/>
      <name val="Arial"/>
      <family val="2"/>
    </font>
    <font>
      <sz val="14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sz val="12"/>
      <color rgb="FFFF0000"/>
      <name val="Arial"/>
      <family val="2"/>
    </font>
    <font>
      <sz val="7"/>
      <color theme="0"/>
      <name val="Arial"/>
      <family val="2"/>
    </font>
    <font>
      <sz val="14"/>
      <color theme="4"/>
      <name val="Arial"/>
      <family val="2"/>
    </font>
    <font>
      <sz val="12"/>
      <color theme="0" tint="-4.9989318521683403E-2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12"/>
      <name val="Calibri"/>
      <family val="2"/>
    </font>
    <font>
      <u/>
      <sz val="12"/>
      <name val="Arial"/>
      <family val="2"/>
    </font>
    <font>
      <b/>
      <u/>
      <sz val="18"/>
      <name val="Arial"/>
      <family val="2"/>
    </font>
    <font>
      <b/>
      <u/>
      <sz val="16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rgb="FFFF0000"/>
      <name val="Arial"/>
      <family val="2"/>
    </font>
    <font>
      <b/>
      <i/>
      <sz val="11"/>
      <color theme="0"/>
      <name val="Arial"/>
      <family val="2"/>
    </font>
    <font>
      <i/>
      <u/>
      <sz val="11"/>
      <name val="Arial"/>
      <family val="2"/>
    </font>
    <font>
      <b/>
      <u/>
      <sz val="8"/>
      <color theme="0"/>
      <name val="Arial"/>
      <family val="2"/>
    </font>
    <font>
      <u/>
      <sz val="8"/>
      <color theme="0"/>
      <name val="Arial"/>
      <family val="2"/>
    </font>
    <font>
      <sz val="8.5"/>
      <name val="Arial"/>
      <family val="2"/>
    </font>
    <font>
      <u/>
      <sz val="8.5"/>
      <name val="Arial"/>
      <family val="2"/>
    </font>
    <font>
      <b/>
      <i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8" fillId="0" borderId="0"/>
    <xf numFmtId="40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22">
    <xf numFmtId="0" fontId="0" fillId="0" borderId="0" xfId="0"/>
    <xf numFmtId="0" fontId="7" fillId="0" borderId="0" xfId="0" applyFont="1"/>
    <xf numFmtId="0" fontId="11" fillId="0" borderId="0" xfId="2"/>
    <xf numFmtId="44" fontId="1" fillId="0" borderId="0" xfId="1" applyFont="1"/>
    <xf numFmtId="44" fontId="11" fillId="0" borderId="0" xfId="2" applyNumberFormat="1"/>
    <xf numFmtId="0" fontId="11" fillId="0" borderId="0" xfId="2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/>
    <xf numFmtId="164" fontId="12" fillId="0" borderId="0" xfId="0" applyNumberFormat="1" applyFont="1"/>
    <xf numFmtId="0" fontId="13" fillId="0" borderId="0" xfId="0" applyFont="1"/>
    <xf numFmtId="0" fontId="3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9" fontId="12" fillId="0" borderId="0" xfId="0" applyNumberFormat="1" applyFont="1"/>
    <xf numFmtId="0" fontId="4" fillId="5" borderId="1" xfId="0" applyFont="1" applyFill="1" applyBorder="1" applyAlignment="1">
      <alignment horizontal="right"/>
    </xf>
    <xf numFmtId="165" fontId="4" fillId="5" borderId="1" xfId="0" applyNumberFormat="1" applyFont="1" applyFill="1" applyBorder="1"/>
    <xf numFmtId="165" fontId="5" fillId="0" borderId="1" xfId="0" applyNumberFormat="1" applyFont="1" applyBorder="1"/>
    <xf numFmtId="165" fontId="5" fillId="5" borderId="1" xfId="0" applyNumberFormat="1" applyFont="1" applyFill="1" applyBorder="1"/>
    <xf numFmtId="0" fontId="4" fillId="5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0" xfId="0" applyFont="1"/>
    <xf numFmtId="0" fontId="5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5"/>
    </xf>
    <xf numFmtId="0" fontId="15" fillId="0" borderId="1" xfId="0" applyFont="1" applyBorder="1" applyAlignment="1">
      <alignment horizontal="left" indent="7"/>
    </xf>
    <xf numFmtId="165" fontId="15" fillId="0" borderId="1" xfId="0" applyNumberFormat="1" applyFont="1" applyBorder="1"/>
    <xf numFmtId="164" fontId="5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5" fillId="0" borderId="0" xfId="0" applyNumberFormat="1" applyFont="1"/>
    <xf numFmtId="0" fontId="16" fillId="6" borderId="1" xfId="0" applyFont="1" applyFill="1" applyBorder="1"/>
    <xf numFmtId="165" fontId="16" fillId="6" borderId="1" xfId="0" applyNumberFormat="1" applyFont="1" applyFill="1" applyBorder="1"/>
    <xf numFmtId="0" fontId="17" fillId="6" borderId="1" xfId="0" applyFont="1" applyFill="1" applyBorder="1"/>
    <xf numFmtId="165" fontId="17" fillId="6" borderId="1" xfId="0" applyNumberFormat="1" applyFont="1" applyFill="1" applyBorder="1"/>
    <xf numFmtId="0" fontId="16" fillId="6" borderId="1" xfId="0" applyFont="1" applyFill="1" applyBorder="1" applyAlignment="1">
      <alignment wrapText="1"/>
    </xf>
    <xf numFmtId="0" fontId="12" fillId="0" borderId="0" xfId="0" applyFont="1" applyFill="1"/>
    <xf numFmtId="0" fontId="17" fillId="6" borderId="1" xfId="0" applyFont="1" applyFill="1" applyBorder="1" applyAlignment="1">
      <alignment horizontal="left" indent="3"/>
    </xf>
    <xf numFmtId="165" fontId="5" fillId="3" borderId="1" xfId="0" applyNumberFormat="1" applyFont="1" applyFill="1" applyBorder="1"/>
    <xf numFmtId="0" fontId="4" fillId="5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/>
    </xf>
    <xf numFmtId="0" fontId="4" fillId="0" borderId="3" xfId="0" applyFont="1" applyBorder="1" applyAlignment="1">
      <alignment vertical="top" wrapText="1"/>
    </xf>
    <xf numFmtId="0" fontId="4" fillId="5" borderId="3" xfId="0" applyFont="1" applyFill="1" applyBorder="1" applyAlignment="1">
      <alignment horizontal="right" wrapText="1"/>
    </xf>
    <xf numFmtId="165" fontId="4" fillId="5" borderId="3" xfId="0" applyNumberFormat="1" applyFont="1" applyFill="1" applyBorder="1"/>
    <xf numFmtId="0" fontId="4" fillId="5" borderId="6" xfId="0" applyFont="1" applyFill="1" applyBorder="1"/>
    <xf numFmtId="165" fontId="4" fillId="5" borderId="6" xfId="0" applyNumberFormat="1" applyFont="1" applyFill="1" applyBorder="1"/>
    <xf numFmtId="0" fontId="4" fillId="3" borderId="7" xfId="0" applyFont="1" applyFill="1" applyBorder="1" applyAlignment="1">
      <alignment horizontal="left" vertical="center" wrapText="1"/>
    </xf>
    <xf numFmtId="165" fontId="4" fillId="5" borderId="7" xfId="0" applyNumberFormat="1" applyFont="1" applyFill="1" applyBorder="1"/>
    <xf numFmtId="0" fontId="18" fillId="0" borderId="0" xfId="0" applyFont="1" applyFill="1" applyAlignment="1">
      <alignment horizontal="center"/>
    </xf>
    <xf numFmtId="165" fontId="12" fillId="0" borderId="0" xfId="0" applyNumberFormat="1" applyFont="1"/>
    <xf numFmtId="42" fontId="12" fillId="0" borderId="0" xfId="0" applyNumberFormat="1" applyFont="1"/>
    <xf numFmtId="0" fontId="0" fillId="0" borderId="0" xfId="0" applyAlignment="1">
      <alignment horizontal="center"/>
    </xf>
    <xf numFmtId="0" fontId="17" fillId="2" borderId="1" xfId="0" applyFont="1" applyFill="1" applyBorder="1"/>
    <xf numFmtId="0" fontId="23" fillId="0" borderId="0" xfId="0" applyFont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24" fillId="0" borderId="0" xfId="0" applyFont="1"/>
    <xf numFmtId="0" fontId="0" fillId="7" borderId="0" xfId="0" applyFill="1"/>
    <xf numFmtId="0" fontId="26" fillId="7" borderId="0" xfId="0" applyFont="1" applyFill="1" applyAlignment="1">
      <alignment horizontal="center"/>
    </xf>
    <xf numFmtId="0" fontId="0" fillId="7" borderId="0" xfId="0" applyFill="1" applyAlignment="1">
      <alignment horizontal="right"/>
    </xf>
    <xf numFmtId="0" fontId="27" fillId="7" borderId="0" xfId="0" applyFont="1" applyFill="1"/>
    <xf numFmtId="0" fontId="27" fillId="7" borderId="0" xfId="0" applyFont="1" applyFill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5" fillId="3" borderId="1" xfId="0" applyFont="1" applyFill="1" applyBorder="1"/>
    <xf numFmtId="0" fontId="5" fillId="7" borderId="0" xfId="0" applyFont="1" applyFill="1"/>
    <xf numFmtId="0" fontId="29" fillId="7" borderId="0" xfId="0" applyFont="1" applyFill="1" applyAlignment="1">
      <alignment horizontal="right" wrapText="1"/>
    </xf>
    <xf numFmtId="0" fontId="0" fillId="7" borderId="1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7" fillId="0" borderId="0" xfId="0" applyFont="1" applyAlignment="1">
      <alignment textRotation="90"/>
    </xf>
    <xf numFmtId="0" fontId="7" fillId="0" borderId="0" xfId="0" quotePrefix="1" applyFont="1" applyAlignment="1">
      <alignment textRotation="90"/>
    </xf>
    <xf numFmtId="0" fontId="5" fillId="8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0" fontId="31" fillId="9" borderId="0" xfId="0" applyFont="1" applyFill="1"/>
    <xf numFmtId="165" fontId="4" fillId="5" borderId="4" xfId="0" applyNumberFormat="1" applyFont="1" applyFill="1" applyBorder="1"/>
    <xf numFmtId="0" fontId="17" fillId="6" borderId="4" xfId="0" applyFont="1" applyFill="1" applyBorder="1"/>
    <xf numFmtId="165" fontId="5" fillId="5" borderId="4" xfId="0" applyNumberFormat="1" applyFont="1" applyFill="1" applyBorder="1"/>
    <xf numFmtId="165" fontId="17" fillId="6" borderId="4" xfId="0" applyNumberFormat="1" applyFont="1" applyFill="1" applyBorder="1"/>
    <xf numFmtId="165" fontId="5" fillId="3" borderId="4" xfId="0" applyNumberFormat="1" applyFont="1" applyFill="1" applyBorder="1"/>
    <xf numFmtId="165" fontId="4" fillId="5" borderId="19" xfId="0" applyNumberFormat="1" applyFont="1" applyFill="1" applyBorder="1"/>
    <xf numFmtId="165" fontId="4" fillId="5" borderId="20" xfId="0" applyNumberFormat="1" applyFont="1" applyFill="1" applyBorder="1"/>
    <xf numFmtId="165" fontId="4" fillId="5" borderId="21" xfId="0" applyNumberFormat="1" applyFont="1" applyFill="1" applyBorder="1"/>
    <xf numFmtId="165" fontId="4" fillId="5" borderId="22" xfId="0" applyNumberFormat="1" applyFont="1" applyFill="1" applyBorder="1"/>
    <xf numFmtId="0" fontId="17" fillId="6" borderId="22" xfId="0" applyFont="1" applyFill="1" applyBorder="1"/>
    <xf numFmtId="165" fontId="17" fillId="6" borderId="22" xfId="0" applyNumberFormat="1" applyFont="1" applyFill="1" applyBorder="1"/>
    <xf numFmtId="0" fontId="21" fillId="2" borderId="12" xfId="0" applyFont="1" applyFill="1" applyBorder="1" applyAlignment="1">
      <alignment horizontal="left" vertical="center" wrapText="1"/>
    </xf>
    <xf numFmtId="165" fontId="15" fillId="0" borderId="22" xfId="0" applyNumberFormat="1" applyFont="1" applyBorder="1"/>
    <xf numFmtId="165" fontId="5" fillId="3" borderId="22" xfId="0" applyNumberFormat="1" applyFont="1" applyFill="1" applyBorder="1"/>
    <xf numFmtId="165" fontId="4" fillId="5" borderId="23" xfId="0" applyNumberFormat="1" applyFont="1" applyFill="1" applyBorder="1"/>
    <xf numFmtId="165" fontId="4" fillId="5" borderId="24" xfId="0" applyNumberFormat="1" applyFont="1" applyFill="1" applyBorder="1"/>
    <xf numFmtId="165" fontId="4" fillId="5" borderId="25" xfId="0" applyNumberFormat="1" applyFont="1" applyFill="1" applyBorder="1"/>
    <xf numFmtId="44" fontId="5" fillId="7" borderId="0" xfId="7" applyFont="1" applyFill="1"/>
    <xf numFmtId="44" fontId="5" fillId="3" borderId="1" xfId="7" applyFont="1" applyFill="1" applyBorder="1"/>
    <xf numFmtId="0" fontId="2" fillId="0" borderId="0" xfId="0" applyFont="1"/>
    <xf numFmtId="0" fontId="2" fillId="2" borderId="0" xfId="0" applyFont="1" applyFill="1"/>
    <xf numFmtId="166" fontId="2" fillId="2" borderId="0" xfId="0" applyNumberFormat="1" applyFont="1" applyFill="1"/>
    <xf numFmtId="1" fontId="2" fillId="0" borderId="0" xfId="0" applyNumberFormat="1" applyFont="1"/>
    <xf numFmtId="166" fontId="2" fillId="0" borderId="0" xfId="0" applyNumberFormat="1" applyFont="1"/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5" fontId="5" fillId="10" borderId="1" xfId="0" applyNumberFormat="1" applyFont="1" applyFill="1" applyBorder="1"/>
    <xf numFmtId="165" fontId="5" fillId="10" borderId="4" xfId="0" applyNumberFormat="1" applyFont="1" applyFill="1" applyBorder="1"/>
    <xf numFmtId="0" fontId="12" fillId="10" borderId="0" xfId="0" applyFont="1" applyFill="1"/>
    <xf numFmtId="0" fontId="12" fillId="10" borderId="1" xfId="0" applyFont="1" applyFill="1" applyBorder="1"/>
    <xf numFmtId="165" fontId="15" fillId="10" borderId="1" xfId="0" applyNumberFormat="1" applyFont="1" applyFill="1" applyBorder="1"/>
    <xf numFmtId="165" fontId="15" fillId="10" borderId="4" xfId="0" applyNumberFormat="1" applyFont="1" applyFill="1" applyBorder="1"/>
    <xf numFmtId="0" fontId="4" fillId="5" borderId="3" xfId="0" applyFont="1" applyFill="1" applyBorder="1" applyAlignment="1">
      <alignment vertical="center" wrapText="1"/>
    </xf>
    <xf numFmtId="0" fontId="3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/>
    <xf numFmtId="167" fontId="14" fillId="0" borderId="1" xfId="0" applyNumberFormat="1" applyFont="1" applyBorder="1"/>
    <xf numFmtId="0" fontId="7" fillId="0" borderId="1" xfId="0" applyFont="1" applyBorder="1"/>
    <xf numFmtId="167" fontId="7" fillId="0" borderId="1" xfId="0" applyNumberFormat="1" applyFont="1" applyBorder="1"/>
    <xf numFmtId="167" fontId="7" fillId="0" borderId="0" xfId="0" applyNumberFormat="1" applyFont="1"/>
    <xf numFmtId="167" fontId="0" fillId="0" borderId="0" xfId="0" applyNumberFormat="1"/>
    <xf numFmtId="0" fontId="37" fillId="0" borderId="0" xfId="0" applyFont="1"/>
    <xf numFmtId="0" fontId="12" fillId="0" borderId="0" xfId="0" applyFont="1" applyAlignment="1">
      <alignment horizontal="center" vertical="center"/>
    </xf>
    <xf numFmtId="167" fontId="12" fillId="0" borderId="0" xfId="0" applyNumberFormat="1" applyFont="1"/>
    <xf numFmtId="0" fontId="3" fillId="0" borderId="0" xfId="0" applyFont="1" applyAlignment="1">
      <alignment vertical="center"/>
    </xf>
    <xf numFmtId="49" fontId="0" fillId="0" borderId="0" xfId="0" applyNumberFormat="1"/>
    <xf numFmtId="49" fontId="7" fillId="0" borderId="0" xfId="0" applyNumberFormat="1" applyFont="1"/>
    <xf numFmtId="49" fontId="34" fillId="0" borderId="0" xfId="0" applyNumberFormat="1" applyFont="1"/>
    <xf numFmtId="49" fontId="7" fillId="0" borderId="0" xfId="0" applyNumberFormat="1" applyFont="1" applyAlignment="1">
      <alignment horizontal="left"/>
    </xf>
    <xf numFmtId="49" fontId="32" fillId="0" borderId="0" xfId="6" applyNumberFormat="1"/>
    <xf numFmtId="49" fontId="33" fillId="0" borderId="0" xfId="0" applyNumberFormat="1" applyFont="1"/>
    <xf numFmtId="0" fontId="3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2" fillId="3" borderId="1" xfId="5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0" fillId="9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0" fillId="9" borderId="0" xfId="0" applyFont="1" applyFill="1" applyAlignment="1">
      <alignment horizontal="center" vertical="center" wrapText="1"/>
    </xf>
    <xf numFmtId="44" fontId="12" fillId="0" borderId="0" xfId="0" applyNumberFormat="1" applyFont="1"/>
    <xf numFmtId="167" fontId="5" fillId="0" borderId="1" xfId="7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7" fontId="12" fillId="0" borderId="1" xfId="7" applyNumberFormat="1" applyFont="1" applyBorder="1" applyAlignment="1">
      <alignment horizontal="center"/>
    </xf>
    <xf numFmtId="167" fontId="12" fillId="0" borderId="13" xfId="7" applyNumberFormat="1" applyFont="1" applyBorder="1" applyAlignment="1">
      <alignment horizontal="center"/>
    </xf>
    <xf numFmtId="168" fontId="5" fillId="0" borderId="1" xfId="7" applyNumberFormat="1" applyFont="1" applyBorder="1"/>
    <xf numFmtId="168" fontId="5" fillId="2" borderId="1" xfId="7" applyNumberFormat="1" applyFont="1" applyFill="1" applyBorder="1"/>
    <xf numFmtId="167" fontId="12" fillId="0" borderId="17" xfId="7" applyNumberFormat="1" applyFont="1" applyBorder="1" applyAlignment="1">
      <alignment horizontal="center"/>
    </xf>
    <xf numFmtId="167" fontId="12" fillId="0" borderId="18" xfId="7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4" fillId="8" borderId="0" xfId="7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2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5" fontId="1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6" fillId="6" borderId="4" xfId="0" applyFont="1" applyFill="1" applyBorder="1" applyAlignment="1">
      <alignment horizontal="left"/>
    </xf>
    <xf numFmtId="0" fontId="43" fillId="6" borderId="4" xfId="0" applyFont="1" applyFill="1" applyBorder="1" applyAlignment="1">
      <alignment horizontal="left"/>
    </xf>
    <xf numFmtId="164" fontId="17" fillId="6" borderId="33" xfId="0" applyNumberFormat="1" applyFont="1" applyFill="1" applyBorder="1" applyAlignment="1">
      <alignment horizontal="center"/>
    </xf>
    <xf numFmtId="164" fontId="17" fillId="6" borderId="4" xfId="0" applyNumberFormat="1" applyFont="1" applyFill="1" applyBorder="1" applyAlignment="1">
      <alignment horizontal="center"/>
    </xf>
    <xf numFmtId="0" fontId="17" fillId="6" borderId="32" xfId="0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165" fontId="5" fillId="0" borderId="22" xfId="0" applyNumberFormat="1" applyFont="1" applyBorder="1"/>
    <xf numFmtId="0" fontId="43" fillId="6" borderId="1" xfId="0" applyFont="1" applyFill="1" applyBorder="1"/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6" fillId="0" borderId="1" xfId="0" applyFont="1" applyBorder="1"/>
    <xf numFmtId="165" fontId="17" fillId="0" borderId="1" xfId="0" applyNumberFormat="1" applyFont="1" applyBorder="1"/>
    <xf numFmtId="0" fontId="17" fillId="0" borderId="1" xfId="0" applyFont="1" applyBorder="1"/>
    <xf numFmtId="0" fontId="17" fillId="0" borderId="4" xfId="0" applyFont="1" applyBorder="1"/>
    <xf numFmtId="0" fontId="17" fillId="0" borderId="22" xfId="0" applyFont="1" applyBorder="1"/>
    <xf numFmtId="0" fontId="43" fillId="6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2"/>
    </xf>
    <xf numFmtId="0" fontId="4" fillId="3" borderId="7" xfId="0" applyFont="1" applyFill="1" applyBorder="1" applyAlignment="1">
      <alignment vertical="center"/>
    </xf>
    <xf numFmtId="0" fontId="47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/>
    </xf>
    <xf numFmtId="0" fontId="49" fillId="5" borderId="1" xfId="0" applyFont="1" applyFill="1" applyBorder="1" applyAlignment="1">
      <alignment horizontal="right"/>
    </xf>
    <xf numFmtId="0" fontId="49" fillId="5" borderId="1" xfId="0" applyFont="1" applyFill="1" applyBorder="1" applyAlignment="1">
      <alignment horizontal="right" wrapText="1"/>
    </xf>
    <xf numFmtId="0" fontId="16" fillId="6" borderId="32" xfId="0" applyFont="1" applyFill="1" applyBorder="1" applyAlignment="1">
      <alignment horizontal="center"/>
    </xf>
    <xf numFmtId="0" fontId="16" fillId="6" borderId="8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6" fillId="6" borderId="4" xfId="0" applyFont="1" applyFill="1" applyBorder="1" applyAlignment="1">
      <alignment vertical="top" wrapText="1"/>
    </xf>
    <xf numFmtId="0" fontId="16" fillId="6" borderId="8" xfId="0" applyFont="1" applyFill="1" applyBorder="1" applyAlignment="1">
      <alignment vertical="top" wrapText="1"/>
    </xf>
    <xf numFmtId="0" fontId="16" fillId="6" borderId="5" xfId="0" applyFont="1" applyFill="1" applyBorder="1" applyAlignment="1">
      <alignment vertical="top" wrapText="1"/>
    </xf>
    <xf numFmtId="0" fontId="19" fillId="6" borderId="8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16" fillId="6" borderId="30" xfId="0" applyNumberFormat="1" applyFont="1" applyFill="1" applyBorder="1" applyAlignment="1">
      <alignment horizontal="center"/>
    </xf>
    <xf numFmtId="164" fontId="16" fillId="6" borderId="3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25" fillId="0" borderId="28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</cellXfs>
  <cellStyles count="8">
    <cellStyle name="Comma 2" xfId="4" xr:uid="{00000000-0005-0000-0000-000001000000}"/>
    <cellStyle name="Comma 3" xfId="5" xr:uid="{00000000-0005-0000-0000-000002000000}"/>
    <cellStyle name="Currency 2" xfId="1" xr:uid="{00000000-0005-0000-0000-000003000000}"/>
    <cellStyle name="Currency 3" xfId="7" xr:uid="{2F04FE21-6EA6-4210-81D2-F942CB6E7637}"/>
    <cellStyle name="Hyperlink" xfId="6" builtinId="8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2" name="AutoShape 1" descr="https://psfswebp.cc.wmich.edu/cs/FPR/cache/PT_PIXEL_1.gif">
          <a:extLst>
            <a:ext uri="{FF2B5EF4-FFF2-40B4-BE49-F238E27FC236}">
              <a16:creationId xmlns:a16="http://schemas.microsoft.com/office/drawing/2014/main" id="{DB3D3175-1429-446A-B564-5DC822D5E76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" name="AutoShape 1" descr="https://psfswebp.cc.wmich.edu/cs/FPR/cache/PT_PIXEL_1.gif">
          <a:extLst>
            <a:ext uri="{FF2B5EF4-FFF2-40B4-BE49-F238E27FC236}">
              <a16:creationId xmlns:a16="http://schemas.microsoft.com/office/drawing/2014/main" id="{36359F7F-F6ED-4792-8AD9-8A09CA21E2C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" name="AutoShape 1" descr="https://psfswebp.cc.wmich.edu/cs/FPR/cache/PT_PIXEL_1.gif">
          <a:extLst>
            <a:ext uri="{FF2B5EF4-FFF2-40B4-BE49-F238E27FC236}">
              <a16:creationId xmlns:a16="http://schemas.microsoft.com/office/drawing/2014/main" id="{CBA3F5CD-9566-4DC8-B591-2A82C4F4560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5" name="AutoShape 1" descr="https://psfswebp.cc.wmich.edu/cs/FPR/cache/PT_PIXEL_1.gif">
          <a:extLst>
            <a:ext uri="{FF2B5EF4-FFF2-40B4-BE49-F238E27FC236}">
              <a16:creationId xmlns:a16="http://schemas.microsoft.com/office/drawing/2014/main" id="{75503B74-2D86-40DE-B139-FC197A1C4C6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6" name="AutoShape 1" descr="https://psfswebp.cc.wmich.edu/cs/FPR/cache/PT_PIXEL_1.gif">
          <a:extLst>
            <a:ext uri="{FF2B5EF4-FFF2-40B4-BE49-F238E27FC236}">
              <a16:creationId xmlns:a16="http://schemas.microsoft.com/office/drawing/2014/main" id="{EE085A68-F55B-43A5-A660-BB0D48FF95E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7" name="AutoShape 1" descr="https://psfswebp.cc.wmich.edu/cs/FPR/cache/PT_PIXEL_1.gif">
          <a:extLst>
            <a:ext uri="{FF2B5EF4-FFF2-40B4-BE49-F238E27FC236}">
              <a16:creationId xmlns:a16="http://schemas.microsoft.com/office/drawing/2014/main" id="{C1118EBA-A75C-4F4B-A145-9ED3412C30EC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8" name="AutoShape 1" descr="https://psfswebp.cc.wmich.edu/cs/FPR/cache/PT_PIXEL_1.gif">
          <a:extLst>
            <a:ext uri="{FF2B5EF4-FFF2-40B4-BE49-F238E27FC236}">
              <a16:creationId xmlns:a16="http://schemas.microsoft.com/office/drawing/2014/main" id="{8E826335-9956-4796-99D1-C1E318E7BF5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9" name="AutoShape 1" descr="https://psfswebp.cc.wmich.edu/cs/FPR/cache/PT_PIXEL_1.gif">
          <a:extLst>
            <a:ext uri="{FF2B5EF4-FFF2-40B4-BE49-F238E27FC236}">
              <a16:creationId xmlns:a16="http://schemas.microsoft.com/office/drawing/2014/main" id="{90A2611D-89E5-45CD-BA42-315D1A01E87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0" name="AutoShape 1" descr="https://psfswebp.cc.wmich.edu/cs/FPR/cache/PT_PIXEL_1.gif">
          <a:extLst>
            <a:ext uri="{FF2B5EF4-FFF2-40B4-BE49-F238E27FC236}">
              <a16:creationId xmlns:a16="http://schemas.microsoft.com/office/drawing/2014/main" id="{719CCFB4-FE98-4ACF-848A-926ABFD2A6C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1" name="AutoShape 1" descr="https://psfswebp.cc.wmich.edu/cs/FPR/cache/PT_PIXEL_1.gif">
          <a:extLst>
            <a:ext uri="{FF2B5EF4-FFF2-40B4-BE49-F238E27FC236}">
              <a16:creationId xmlns:a16="http://schemas.microsoft.com/office/drawing/2014/main" id="{5CCB7951-BFCB-42E1-B43C-988C3F9E00A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2" name="AutoShape 1" descr="https://psfswebp.cc.wmich.edu/cs/FPR/cache/PT_PIXEL_1.gif">
          <a:extLst>
            <a:ext uri="{FF2B5EF4-FFF2-40B4-BE49-F238E27FC236}">
              <a16:creationId xmlns:a16="http://schemas.microsoft.com/office/drawing/2014/main" id="{CC9013E2-F412-4C5A-AF07-904048F4790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3" name="AutoShape 1" descr="https://psfswebp.cc.wmich.edu/cs/FPR/cache/PT_PIXEL_1.gif">
          <a:extLst>
            <a:ext uri="{FF2B5EF4-FFF2-40B4-BE49-F238E27FC236}">
              <a16:creationId xmlns:a16="http://schemas.microsoft.com/office/drawing/2014/main" id="{FC53BF52-62AC-4F59-B269-B6BDFA499A5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4" name="AutoShape 1" descr="https://psfswebp.cc.wmich.edu/cs/FPR/cache/PT_PIXEL_1.gif">
          <a:extLst>
            <a:ext uri="{FF2B5EF4-FFF2-40B4-BE49-F238E27FC236}">
              <a16:creationId xmlns:a16="http://schemas.microsoft.com/office/drawing/2014/main" id="{41557480-1EFA-4206-A9D5-EAB1F04B895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5" name="AutoShape 1" descr="https://psfswebp.cc.wmich.edu/cs/FPR/cache/PT_PIXEL_1.gif">
          <a:extLst>
            <a:ext uri="{FF2B5EF4-FFF2-40B4-BE49-F238E27FC236}">
              <a16:creationId xmlns:a16="http://schemas.microsoft.com/office/drawing/2014/main" id="{D8A6AAD2-953E-415C-A41A-0FD383C05C0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6" name="AutoShape 1" descr="https://psfswebp.cc.wmich.edu/cs/FPR/cache/PT_PIXEL_1.gif">
          <a:extLst>
            <a:ext uri="{FF2B5EF4-FFF2-40B4-BE49-F238E27FC236}">
              <a16:creationId xmlns:a16="http://schemas.microsoft.com/office/drawing/2014/main" id="{0C061208-C678-4EEB-A5BB-6364DCF3995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7" name="AutoShape 1" descr="https://psfswebp.cc.wmich.edu/cs/FPR/cache/PT_PIXEL_1.gif">
          <a:extLst>
            <a:ext uri="{FF2B5EF4-FFF2-40B4-BE49-F238E27FC236}">
              <a16:creationId xmlns:a16="http://schemas.microsoft.com/office/drawing/2014/main" id="{2148F2E1-C122-48EC-AB03-D1B17F54EB9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8" name="AutoShape 1" descr="https://psfswebp.cc.wmich.edu/cs/FPR/cache/PT_PIXEL_1.gif">
          <a:extLst>
            <a:ext uri="{FF2B5EF4-FFF2-40B4-BE49-F238E27FC236}">
              <a16:creationId xmlns:a16="http://schemas.microsoft.com/office/drawing/2014/main" id="{7C93B95B-A08C-4374-8F2E-8C12C155F90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9" name="AutoShape 1" descr="https://psfswebp.cc.wmich.edu/cs/FPR/cache/PT_PIXEL_1.gif">
          <a:extLst>
            <a:ext uri="{FF2B5EF4-FFF2-40B4-BE49-F238E27FC236}">
              <a16:creationId xmlns:a16="http://schemas.microsoft.com/office/drawing/2014/main" id="{06494CDF-CABF-48B3-AC9B-1DE1569F301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0" name="AutoShape 1" descr="https://psfswebp.cc.wmich.edu/cs/FPR/cache/PT_PIXEL_1.gif">
          <a:extLst>
            <a:ext uri="{FF2B5EF4-FFF2-40B4-BE49-F238E27FC236}">
              <a16:creationId xmlns:a16="http://schemas.microsoft.com/office/drawing/2014/main" id="{0039D788-FA78-4A83-8DC8-544EAB71FB5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1" name="AutoShape 1" descr="https://psfswebp.cc.wmich.edu/cs/FPR/cache/PT_PIXEL_1.gif">
          <a:extLst>
            <a:ext uri="{FF2B5EF4-FFF2-40B4-BE49-F238E27FC236}">
              <a16:creationId xmlns:a16="http://schemas.microsoft.com/office/drawing/2014/main" id="{86E9C093-221B-4440-8676-3E238584D60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2" name="AutoShape 1" descr="https://psfswebp.cc.wmich.edu/cs/FPR/cache/PT_PIXEL_1.gif">
          <a:extLst>
            <a:ext uri="{FF2B5EF4-FFF2-40B4-BE49-F238E27FC236}">
              <a16:creationId xmlns:a16="http://schemas.microsoft.com/office/drawing/2014/main" id="{54E66C83-2872-447F-A8FA-12857A67425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3" name="AutoShape 1" descr="https://psfswebp.cc.wmich.edu/cs/FPR/cache/PT_PIXEL_1.gif">
          <a:extLst>
            <a:ext uri="{FF2B5EF4-FFF2-40B4-BE49-F238E27FC236}">
              <a16:creationId xmlns:a16="http://schemas.microsoft.com/office/drawing/2014/main" id="{0F169EF0-FC55-4EB3-89ED-284E6B39925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4" name="AutoShape 1" descr="https://psfswebp.cc.wmich.edu/cs/FPR/cache/PT_PIXEL_1.gif">
          <a:extLst>
            <a:ext uri="{FF2B5EF4-FFF2-40B4-BE49-F238E27FC236}">
              <a16:creationId xmlns:a16="http://schemas.microsoft.com/office/drawing/2014/main" id="{340FE616-1665-49C5-B742-3CC40C33D8F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5" name="AutoShape 1" descr="https://psfswebp.cc.wmich.edu/cs/FPR/cache/PT_PIXEL_1.gif">
          <a:extLst>
            <a:ext uri="{FF2B5EF4-FFF2-40B4-BE49-F238E27FC236}">
              <a16:creationId xmlns:a16="http://schemas.microsoft.com/office/drawing/2014/main" id="{66B397C8-802B-472B-A6E2-77A1D3D20BD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6" name="AutoShape 1" descr="https://psfswebp.cc.wmich.edu/cs/FPR/cache/PT_PIXEL_1.gif">
          <a:extLst>
            <a:ext uri="{FF2B5EF4-FFF2-40B4-BE49-F238E27FC236}">
              <a16:creationId xmlns:a16="http://schemas.microsoft.com/office/drawing/2014/main" id="{E301B8BC-62F0-4C9E-A522-8C0D6D1C53F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7" name="AutoShape 1" descr="https://psfswebp.cc.wmich.edu/cs/FPR/cache/PT_PIXEL_1.gif">
          <a:extLst>
            <a:ext uri="{FF2B5EF4-FFF2-40B4-BE49-F238E27FC236}">
              <a16:creationId xmlns:a16="http://schemas.microsoft.com/office/drawing/2014/main" id="{058BE708-8E81-4896-8AF9-103CB3BDF92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8" name="AutoShape 1" descr="https://psfswebp.cc.wmich.edu/cs/FPR/cache/PT_PIXEL_1.gif">
          <a:extLst>
            <a:ext uri="{FF2B5EF4-FFF2-40B4-BE49-F238E27FC236}">
              <a16:creationId xmlns:a16="http://schemas.microsoft.com/office/drawing/2014/main" id="{6C375211-FA13-48B9-944C-AD5743A66B7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9" name="AutoShape 1" descr="https://psfswebp.cc.wmich.edu/cs/FPR/cache/PT_PIXEL_1.gif">
          <a:extLst>
            <a:ext uri="{FF2B5EF4-FFF2-40B4-BE49-F238E27FC236}">
              <a16:creationId xmlns:a16="http://schemas.microsoft.com/office/drawing/2014/main" id="{6B941DBF-8193-4A7A-A32C-96D989A1176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0" name="AutoShape 1" descr="https://psfswebp.cc.wmich.edu/cs/FPR/cache/PT_PIXEL_1.gif">
          <a:extLst>
            <a:ext uri="{FF2B5EF4-FFF2-40B4-BE49-F238E27FC236}">
              <a16:creationId xmlns:a16="http://schemas.microsoft.com/office/drawing/2014/main" id="{9E950749-8BBE-46E1-B6D7-E41ED8B3F7F8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1" name="AutoShape 1" descr="https://psfswebp.cc.wmich.edu/cs/FPR/cache/PT_PIXEL_1.gif">
          <a:extLst>
            <a:ext uri="{FF2B5EF4-FFF2-40B4-BE49-F238E27FC236}">
              <a16:creationId xmlns:a16="http://schemas.microsoft.com/office/drawing/2014/main" id="{5A65965C-4031-467F-9E12-D188FD1D706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2" name="AutoShape 1" descr="https://psfswebp.cc.wmich.edu/cs/FPR/cache/PT_PIXEL_1.gif">
          <a:extLst>
            <a:ext uri="{FF2B5EF4-FFF2-40B4-BE49-F238E27FC236}">
              <a16:creationId xmlns:a16="http://schemas.microsoft.com/office/drawing/2014/main" id="{018F7FB6-B0D8-43B6-8701-F79FDF20355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3" name="AutoShape 1" descr="https://psfswebp.cc.wmich.edu/cs/FPR/cache/PT_PIXEL_1.gif">
          <a:extLst>
            <a:ext uri="{FF2B5EF4-FFF2-40B4-BE49-F238E27FC236}">
              <a16:creationId xmlns:a16="http://schemas.microsoft.com/office/drawing/2014/main" id="{60D2ADA4-D872-4E13-813B-E0038D5F3C9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4" name="AutoShape 1" descr="https://psfswebp.cc.wmich.edu/cs/FPR/cache/PT_PIXEL_1.gif">
          <a:extLst>
            <a:ext uri="{FF2B5EF4-FFF2-40B4-BE49-F238E27FC236}">
              <a16:creationId xmlns:a16="http://schemas.microsoft.com/office/drawing/2014/main" id="{27134828-7BBD-4DAB-8E73-959953B19E3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5" name="AutoShape 1" descr="https://psfswebp.cc.wmich.edu/cs/FPR/cache/PT_PIXEL_1.gif">
          <a:extLst>
            <a:ext uri="{FF2B5EF4-FFF2-40B4-BE49-F238E27FC236}">
              <a16:creationId xmlns:a16="http://schemas.microsoft.com/office/drawing/2014/main" id="{1EA8228B-6F07-459D-A129-4B6BDF66634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6" name="AutoShape 1" descr="https://psfswebp.cc.wmich.edu/cs/FPR/cache/PT_PIXEL_1.gif">
          <a:extLst>
            <a:ext uri="{FF2B5EF4-FFF2-40B4-BE49-F238E27FC236}">
              <a16:creationId xmlns:a16="http://schemas.microsoft.com/office/drawing/2014/main" id="{2FDEDDF5-3ABA-4E2A-B62F-487ABDD99FC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7" name="AutoShape 1" descr="https://psfswebp.cc.wmich.edu/cs/FPR/cache/PT_PIXEL_1.gif">
          <a:extLst>
            <a:ext uri="{FF2B5EF4-FFF2-40B4-BE49-F238E27FC236}">
              <a16:creationId xmlns:a16="http://schemas.microsoft.com/office/drawing/2014/main" id="{8602AA0F-FBD9-4CAB-9891-FDF9A8D8BD1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8" name="AutoShape 1" descr="https://psfswebp.cc.wmich.edu/cs/FPR/cache/PT_PIXEL_1.gif">
          <a:extLst>
            <a:ext uri="{FF2B5EF4-FFF2-40B4-BE49-F238E27FC236}">
              <a16:creationId xmlns:a16="http://schemas.microsoft.com/office/drawing/2014/main" id="{4E4C3DD1-0973-4C50-AD2E-0B7C6B4E175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9" name="AutoShape 1" descr="https://psfswebp.cc.wmich.edu/cs/FPR/cache/PT_PIXEL_1.gif">
          <a:extLst>
            <a:ext uri="{FF2B5EF4-FFF2-40B4-BE49-F238E27FC236}">
              <a16:creationId xmlns:a16="http://schemas.microsoft.com/office/drawing/2014/main" id="{A644F2FC-7288-4621-B2D8-FBC9048322A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0" name="AutoShape 1" descr="https://psfswebp.cc.wmich.edu/cs/FPR/cache/PT_PIXEL_1.gif">
          <a:extLst>
            <a:ext uri="{FF2B5EF4-FFF2-40B4-BE49-F238E27FC236}">
              <a16:creationId xmlns:a16="http://schemas.microsoft.com/office/drawing/2014/main" id="{70FF8EEE-8D11-4679-A78D-9D14CE7C84A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1" name="AutoShape 1" descr="https://psfswebp.cc.wmich.edu/cs/FPR/cache/PT_PIXEL_1.gif">
          <a:extLst>
            <a:ext uri="{FF2B5EF4-FFF2-40B4-BE49-F238E27FC236}">
              <a16:creationId xmlns:a16="http://schemas.microsoft.com/office/drawing/2014/main" id="{BB2E8648-A718-410B-A5A3-AC172F0773E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2" name="AutoShape 1" descr="https://psfswebp.cc.wmich.edu/cs/FPR/cache/PT_PIXEL_1.gif">
          <a:extLst>
            <a:ext uri="{FF2B5EF4-FFF2-40B4-BE49-F238E27FC236}">
              <a16:creationId xmlns:a16="http://schemas.microsoft.com/office/drawing/2014/main" id="{E2C83DFD-32CB-4AFA-833B-C65FDB4F099F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3" name="AutoShape 1" descr="https://psfswebp.cc.wmich.edu/cs/FPR/cache/PT_PIXEL_1.gif">
          <a:extLst>
            <a:ext uri="{FF2B5EF4-FFF2-40B4-BE49-F238E27FC236}">
              <a16:creationId xmlns:a16="http://schemas.microsoft.com/office/drawing/2014/main" id="{69666896-8089-4303-A82A-38DF278F4AD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4" name="AutoShape 1" descr="https://psfswebp.cc.wmich.edu/cs/FPR/cache/PT_PIXEL_1.gif">
          <a:extLst>
            <a:ext uri="{FF2B5EF4-FFF2-40B4-BE49-F238E27FC236}">
              <a16:creationId xmlns:a16="http://schemas.microsoft.com/office/drawing/2014/main" id="{8E2FD014-4EF2-4A98-B3BB-D3E984144566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5" name="AutoShape 1" descr="https://psfswebp.cc.wmich.edu/cs/FPR/cache/PT_PIXEL_1.gif">
          <a:extLst>
            <a:ext uri="{FF2B5EF4-FFF2-40B4-BE49-F238E27FC236}">
              <a16:creationId xmlns:a16="http://schemas.microsoft.com/office/drawing/2014/main" id="{6D14B45E-A512-4C57-A257-84DC2F96742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6" name="AutoShape 1" descr="https://psfswebp.cc.wmich.edu/cs/FPR/cache/PT_PIXEL_1.gif">
          <a:extLst>
            <a:ext uri="{FF2B5EF4-FFF2-40B4-BE49-F238E27FC236}">
              <a16:creationId xmlns:a16="http://schemas.microsoft.com/office/drawing/2014/main" id="{5CA4825D-22BF-45B3-858D-A791A2050EEB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7" name="AutoShape 1" descr="https://psfswebp.cc.wmich.edu/cs/FPR/cache/PT_PIXEL_1.gif">
          <a:extLst>
            <a:ext uri="{FF2B5EF4-FFF2-40B4-BE49-F238E27FC236}">
              <a16:creationId xmlns:a16="http://schemas.microsoft.com/office/drawing/2014/main" id="{2DB60FAD-761A-4015-BA8C-58FE2FE7B2A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8" name="AutoShape 1" descr="https://psfswebp.cc.wmich.edu/cs/FPR/cache/PT_PIXEL_1.gif">
          <a:extLst>
            <a:ext uri="{FF2B5EF4-FFF2-40B4-BE49-F238E27FC236}">
              <a16:creationId xmlns:a16="http://schemas.microsoft.com/office/drawing/2014/main" id="{F6E6F144-B2AC-4EE3-8ECB-A9471B52C7B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9" name="AutoShape 1" descr="https://psfswebp.cc.wmich.edu/cs/FPR/cache/PT_PIXEL_1.gif">
          <a:extLst>
            <a:ext uri="{FF2B5EF4-FFF2-40B4-BE49-F238E27FC236}">
              <a16:creationId xmlns:a16="http://schemas.microsoft.com/office/drawing/2014/main" id="{E2603327-EFFF-41D3-A44B-13422336932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0" name="AutoShape 1" descr="https://psfswebp.cc.wmich.edu/cs/FPR/cache/PT_PIXEL_1.gif">
          <a:extLst>
            <a:ext uri="{FF2B5EF4-FFF2-40B4-BE49-F238E27FC236}">
              <a16:creationId xmlns:a16="http://schemas.microsoft.com/office/drawing/2014/main" id="{16A3A4C0-78DA-4AE9-9866-86FB03124BB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1" name="AutoShape 1" descr="https://psfswebp.cc.wmich.edu/cs/FPR/cache/PT_PIXEL_1.gif">
          <a:extLst>
            <a:ext uri="{FF2B5EF4-FFF2-40B4-BE49-F238E27FC236}">
              <a16:creationId xmlns:a16="http://schemas.microsoft.com/office/drawing/2014/main" id="{C46D759C-16C2-4DBE-A653-0908D6571D1E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2" name="AutoShape 1" descr="https://psfswebp.cc.wmich.edu/cs/FPR/cache/PT_PIXEL_1.gif">
          <a:extLst>
            <a:ext uri="{FF2B5EF4-FFF2-40B4-BE49-F238E27FC236}">
              <a16:creationId xmlns:a16="http://schemas.microsoft.com/office/drawing/2014/main" id="{B8AF337A-D0F8-46F3-A18E-A13A1D2E794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3" name="AutoShape 1" descr="https://psfswebp.cc.wmich.edu/cs/FPR/cache/PT_PIXEL_1.gif">
          <a:extLst>
            <a:ext uri="{FF2B5EF4-FFF2-40B4-BE49-F238E27FC236}">
              <a16:creationId xmlns:a16="http://schemas.microsoft.com/office/drawing/2014/main" id="{2FCD7C40-345C-474B-958B-64C3B0A90200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4" name="AutoShape 1" descr="https://psfswebp.cc.wmich.edu/cs/FPR/cache/PT_PIXEL_1.gif">
          <a:extLst>
            <a:ext uri="{FF2B5EF4-FFF2-40B4-BE49-F238E27FC236}">
              <a16:creationId xmlns:a16="http://schemas.microsoft.com/office/drawing/2014/main" id="{821D78F5-A33B-4782-9C43-4D76C032AEA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5" name="AutoShape 1" descr="https://psfswebp.cc.wmich.edu/cs/FPR/cache/PT_PIXEL_1.gif">
          <a:extLst>
            <a:ext uri="{FF2B5EF4-FFF2-40B4-BE49-F238E27FC236}">
              <a16:creationId xmlns:a16="http://schemas.microsoft.com/office/drawing/2014/main" id="{4BE9DA92-D54B-485B-B9F5-CA0EABF32551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6" name="AutoShape 1" descr="https://psfswebp.cc.wmich.edu/cs/FPR/cache/PT_PIXEL_1.gif">
          <a:extLst>
            <a:ext uri="{FF2B5EF4-FFF2-40B4-BE49-F238E27FC236}">
              <a16:creationId xmlns:a16="http://schemas.microsoft.com/office/drawing/2014/main" id="{A9CA017B-404E-47F5-B53C-DB4FC9B7BE7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7" name="AutoShape 1" descr="https://psfswebp.cc.wmich.edu/cs/FPR/cache/PT_PIXEL_1.gif">
          <a:extLst>
            <a:ext uri="{FF2B5EF4-FFF2-40B4-BE49-F238E27FC236}">
              <a16:creationId xmlns:a16="http://schemas.microsoft.com/office/drawing/2014/main" id="{0619C551-FC9F-4FD6-9DA4-1C4CAD03B7E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8" name="AutoShape 1" descr="https://psfswebp.cc.wmich.edu/cs/FPR/cache/PT_PIXEL_1.gif">
          <a:extLst>
            <a:ext uri="{FF2B5EF4-FFF2-40B4-BE49-F238E27FC236}">
              <a16:creationId xmlns:a16="http://schemas.microsoft.com/office/drawing/2014/main" id="{CE145E4C-1534-4B41-A1A8-6D2D108B3925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59" name="AutoShape 1" descr="https://psfswebp.cc.wmich.edu/cs/FPR/cache/PT_PIXEL_1.gif">
          <a:extLst>
            <a:ext uri="{FF2B5EF4-FFF2-40B4-BE49-F238E27FC236}">
              <a16:creationId xmlns:a16="http://schemas.microsoft.com/office/drawing/2014/main" id="{B8C33203-FB6B-4E9B-AA40-BF11F55565AA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0" name="AutoShape 1" descr="https://psfswebp.cc.wmich.edu/cs/FPR/cache/PT_PIXEL_1.gif">
          <a:extLst>
            <a:ext uri="{FF2B5EF4-FFF2-40B4-BE49-F238E27FC236}">
              <a16:creationId xmlns:a16="http://schemas.microsoft.com/office/drawing/2014/main" id="{5EDBE835-796D-466B-A2A3-4F2BF86781A7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1" name="AutoShape 1" descr="https://psfswebp.cc.wmich.edu/cs/FPR/cache/PT_PIXEL_1.gif">
          <a:extLst>
            <a:ext uri="{FF2B5EF4-FFF2-40B4-BE49-F238E27FC236}">
              <a16:creationId xmlns:a16="http://schemas.microsoft.com/office/drawing/2014/main" id="{97A787D5-FE0B-42FD-8670-84F7EF6788AD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2" name="AutoShape 1" descr="https://psfswebp.cc.wmich.edu/cs/FPR/cache/PT_PIXEL_1.gif">
          <a:extLst>
            <a:ext uri="{FF2B5EF4-FFF2-40B4-BE49-F238E27FC236}">
              <a16:creationId xmlns:a16="http://schemas.microsoft.com/office/drawing/2014/main" id="{522B7D88-DE5E-4F2A-93A0-58B7600A5929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3" name="AutoShape 1" descr="https://psfswebp.cc.wmich.edu/cs/FPR/cache/PT_PIXEL_1.gif">
          <a:extLst>
            <a:ext uri="{FF2B5EF4-FFF2-40B4-BE49-F238E27FC236}">
              <a16:creationId xmlns:a16="http://schemas.microsoft.com/office/drawing/2014/main" id="{E7BEC1A6-1838-4B56-80E8-8EBDB26F8F84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4" name="AutoShape 1" descr="https://psfswebp.cc.wmich.edu/cs/FPR/cache/PT_PIXEL_1.gif">
          <a:extLst>
            <a:ext uri="{FF2B5EF4-FFF2-40B4-BE49-F238E27FC236}">
              <a16:creationId xmlns:a16="http://schemas.microsoft.com/office/drawing/2014/main" id="{9F8741C2-8F5C-4DB7-BB2F-A68EDC05DEF3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65" name="AutoShape 1" descr="https://psfswebp.cc.wmich.edu/cs/FPR/cache/PT_PIXEL_1.gif">
          <a:extLst>
            <a:ext uri="{FF2B5EF4-FFF2-40B4-BE49-F238E27FC236}">
              <a16:creationId xmlns:a16="http://schemas.microsoft.com/office/drawing/2014/main" id="{62ADB6B7-E1F3-43ED-AE5D-83CD2955A6D2}"/>
            </a:ext>
          </a:extLst>
        </xdr:cNvPr>
        <xdr:cNvSpPr>
          <a:spLocks noChangeAspect="1" noChangeArrowheads="1"/>
        </xdr:cNvSpPr>
      </xdr:nvSpPr>
      <xdr:spPr bwMode="auto">
        <a:xfrm>
          <a:off x="2184400" y="3683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22" name="AutoShape 1" descr="https://psfswebp.cc.wmich.edu/cs/FPR/cache/PT_PIXEL_1.gif">
          <a:extLst>
            <a:ext uri="{FF2B5EF4-FFF2-40B4-BE49-F238E27FC236}">
              <a16:creationId xmlns:a16="http://schemas.microsoft.com/office/drawing/2014/main" id="{71A5B3A8-8881-48CA-A428-145FCAC26A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23" name="AutoShape 1" descr="https://psfswebp.cc.wmich.edu/cs/FPR/cache/PT_PIXEL_1.gif">
          <a:extLst>
            <a:ext uri="{FF2B5EF4-FFF2-40B4-BE49-F238E27FC236}">
              <a16:creationId xmlns:a16="http://schemas.microsoft.com/office/drawing/2014/main" id="{2995153A-A549-4620-8392-1CF991667D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24" name="AutoShape 1" descr="https://psfswebp.cc.wmich.edu/cs/FPR/cache/PT_PIXEL_1.gif">
          <a:extLst>
            <a:ext uri="{FF2B5EF4-FFF2-40B4-BE49-F238E27FC236}">
              <a16:creationId xmlns:a16="http://schemas.microsoft.com/office/drawing/2014/main" id="{68C7F95A-6C7B-4394-A154-3BCF22176F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25" name="AutoShape 1" descr="https://psfswebp.cc.wmich.edu/cs/FPR/cache/PT_PIXEL_1.gif">
          <a:extLst>
            <a:ext uri="{FF2B5EF4-FFF2-40B4-BE49-F238E27FC236}">
              <a16:creationId xmlns:a16="http://schemas.microsoft.com/office/drawing/2014/main" id="{3ED32D00-897F-4D65-A784-AA4FF2168C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2726" name="AutoShape 1" descr="https://psfswebp.cc.wmich.edu/cs/FPR/cache/PT_PIXEL_1.gif">
          <a:extLst>
            <a:ext uri="{FF2B5EF4-FFF2-40B4-BE49-F238E27FC236}">
              <a16:creationId xmlns:a16="http://schemas.microsoft.com/office/drawing/2014/main" id="{100518CD-A128-4379-87C5-12D753EDB8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2727" name="AutoShape 1" descr="https://psfswebp.cc.wmich.edu/cs/FPR/cache/PT_PIXEL_1.gif">
          <a:extLst>
            <a:ext uri="{FF2B5EF4-FFF2-40B4-BE49-F238E27FC236}">
              <a16:creationId xmlns:a16="http://schemas.microsoft.com/office/drawing/2014/main" id="{AD7664AF-5A94-4AE3-AF28-FE581DAD8E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2728" name="AutoShape 1" descr="https://psfswebp.cc.wmich.edu/cs/FPR/cache/PT_PIXEL_1.gif">
          <a:extLst>
            <a:ext uri="{FF2B5EF4-FFF2-40B4-BE49-F238E27FC236}">
              <a16:creationId xmlns:a16="http://schemas.microsoft.com/office/drawing/2014/main" id="{CC9B91EA-3562-47F0-8C2D-F57052FCEC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29" name="AutoShape 1" descr="https://psfswebp.cc.wmich.edu/cs/FPR/cache/PT_PIXEL_1.gif">
          <a:extLst>
            <a:ext uri="{FF2B5EF4-FFF2-40B4-BE49-F238E27FC236}">
              <a16:creationId xmlns:a16="http://schemas.microsoft.com/office/drawing/2014/main" id="{A3DB4C96-6E9B-498A-BAB5-A4C737E1B6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30" name="AutoShape 1" descr="https://psfswebp.cc.wmich.edu/cs/FPR/cache/PT_PIXEL_1.gif">
          <a:extLst>
            <a:ext uri="{FF2B5EF4-FFF2-40B4-BE49-F238E27FC236}">
              <a16:creationId xmlns:a16="http://schemas.microsoft.com/office/drawing/2014/main" id="{983EA541-0EA7-4486-AB58-6ACE5E28B1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31" name="AutoShape 1" descr="https://psfswebp.cc.wmich.edu/cs/FPR/cache/PT_PIXEL_1.gif">
          <a:extLst>
            <a:ext uri="{FF2B5EF4-FFF2-40B4-BE49-F238E27FC236}">
              <a16:creationId xmlns:a16="http://schemas.microsoft.com/office/drawing/2014/main" id="{AF854C9F-F2DF-4068-9787-505245A94E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32" name="AutoShape 1" descr="https://psfswebp.cc.wmich.edu/cs/FPR/cache/PT_PIXEL_1.gif">
          <a:extLst>
            <a:ext uri="{FF2B5EF4-FFF2-40B4-BE49-F238E27FC236}">
              <a16:creationId xmlns:a16="http://schemas.microsoft.com/office/drawing/2014/main" id="{CFA3A2AB-67BB-4222-8CB7-7B23BD78A0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3" name="AutoShape 1" descr="https://psfswebp.cc.wmich.edu/cs/FPR/cache/PT_PIXEL_1.gif">
          <a:extLst>
            <a:ext uri="{FF2B5EF4-FFF2-40B4-BE49-F238E27FC236}">
              <a16:creationId xmlns:a16="http://schemas.microsoft.com/office/drawing/2014/main" id="{BAE0E02B-CDD7-4666-9231-AAABA201F0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4" name="AutoShape 1" descr="https://psfswebp.cc.wmich.edu/cs/FPR/cache/PT_PIXEL_1.gif">
          <a:extLst>
            <a:ext uri="{FF2B5EF4-FFF2-40B4-BE49-F238E27FC236}">
              <a16:creationId xmlns:a16="http://schemas.microsoft.com/office/drawing/2014/main" id="{CB3C2114-E073-4930-924F-0FCF21DA31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5" name="AutoShape 1" descr="https://psfswebp.cc.wmich.edu/cs/FPR/cache/PT_PIXEL_1.gif">
          <a:extLst>
            <a:ext uri="{FF2B5EF4-FFF2-40B4-BE49-F238E27FC236}">
              <a16:creationId xmlns:a16="http://schemas.microsoft.com/office/drawing/2014/main" id="{9FCBAC66-46D8-4C70-854A-E83B3BA57E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6" name="AutoShape 1" descr="https://psfswebp.cc.wmich.edu/cs/FPR/cache/PT_PIXEL_1.gif">
          <a:extLst>
            <a:ext uri="{FF2B5EF4-FFF2-40B4-BE49-F238E27FC236}">
              <a16:creationId xmlns:a16="http://schemas.microsoft.com/office/drawing/2014/main" id="{C2131C84-33C3-47A5-9CDE-74506758AA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2737" name="AutoShape 1" descr="https://psfswebp.cc.wmich.edu/cs/FPR/cache/PT_PIXEL_1.gif">
          <a:extLst>
            <a:ext uri="{FF2B5EF4-FFF2-40B4-BE49-F238E27FC236}">
              <a16:creationId xmlns:a16="http://schemas.microsoft.com/office/drawing/2014/main" id="{D52F55EA-2C10-427B-971C-7D5F944919D6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8" name="AutoShape 1" descr="https://psfswebp.cc.wmich.edu/cs/FPR/cache/PT_PIXEL_1.gif">
          <a:extLst>
            <a:ext uri="{FF2B5EF4-FFF2-40B4-BE49-F238E27FC236}">
              <a16:creationId xmlns:a16="http://schemas.microsoft.com/office/drawing/2014/main" id="{3F1F6512-C473-47F8-82B5-710CC543A9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39" name="AutoShape 1" descr="https://psfswebp.cc.wmich.edu/cs/FPR/cache/PT_PIXEL_1.gif">
          <a:extLst>
            <a:ext uri="{FF2B5EF4-FFF2-40B4-BE49-F238E27FC236}">
              <a16:creationId xmlns:a16="http://schemas.microsoft.com/office/drawing/2014/main" id="{D7B83D81-BF3C-4367-896E-ACB4DB2372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40" name="AutoShape 1" descr="https://psfswebp.cc.wmich.edu/cs/FPR/cache/PT_PIXEL_1.gif">
          <a:extLst>
            <a:ext uri="{FF2B5EF4-FFF2-40B4-BE49-F238E27FC236}">
              <a16:creationId xmlns:a16="http://schemas.microsoft.com/office/drawing/2014/main" id="{AE7DC440-4896-4505-A223-D68B4D317B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41" name="AutoShape 1" descr="https://psfswebp.cc.wmich.edu/cs/FPR/cache/PT_PIXEL_1.gif">
          <a:extLst>
            <a:ext uri="{FF2B5EF4-FFF2-40B4-BE49-F238E27FC236}">
              <a16:creationId xmlns:a16="http://schemas.microsoft.com/office/drawing/2014/main" id="{EFF33303-D892-4D48-8717-D4E9FFEC94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42" name="AutoShape 1" descr="https://psfswebp.cc.wmich.edu/cs/FPR/cache/PT_PIXEL_1.gif">
          <a:extLst>
            <a:ext uri="{FF2B5EF4-FFF2-40B4-BE49-F238E27FC236}">
              <a16:creationId xmlns:a16="http://schemas.microsoft.com/office/drawing/2014/main" id="{FCDC0817-E139-4D11-8D89-782801CA37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43" name="AutoShape 1" descr="https://psfswebp.cc.wmich.edu/cs/FPR/cache/PT_PIXEL_1.gif">
          <a:extLst>
            <a:ext uri="{FF2B5EF4-FFF2-40B4-BE49-F238E27FC236}">
              <a16:creationId xmlns:a16="http://schemas.microsoft.com/office/drawing/2014/main" id="{C31CC73E-8290-4691-8C14-D846A8229B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44" name="AutoShape 1" descr="https://psfswebp.cc.wmich.edu/cs/FPR/cache/PT_PIXEL_1.gif">
          <a:extLst>
            <a:ext uri="{FF2B5EF4-FFF2-40B4-BE49-F238E27FC236}">
              <a16:creationId xmlns:a16="http://schemas.microsoft.com/office/drawing/2014/main" id="{742F331D-CA04-4BC8-A9F7-09FEB90C3F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745" name="AutoShape 1" descr="https://psfswebp.cc.wmich.edu/cs/FPR/cache/PT_PIXEL_1.gif">
          <a:extLst>
            <a:ext uri="{FF2B5EF4-FFF2-40B4-BE49-F238E27FC236}">
              <a16:creationId xmlns:a16="http://schemas.microsoft.com/office/drawing/2014/main" id="{A3391D97-6DB7-4202-AE42-BC2CCFF2A9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46" name="AutoShape 1" descr="https://psfswebp.cc.wmich.edu/cs/FPR/cache/PT_PIXEL_1.gif">
          <a:extLst>
            <a:ext uri="{FF2B5EF4-FFF2-40B4-BE49-F238E27FC236}">
              <a16:creationId xmlns:a16="http://schemas.microsoft.com/office/drawing/2014/main" id="{D898CC02-AFCB-4FE7-817D-1EF0599442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47" name="AutoShape 1" descr="https://psfswebp.cc.wmich.edu/cs/FPR/cache/PT_PIXEL_1.gif">
          <a:extLst>
            <a:ext uri="{FF2B5EF4-FFF2-40B4-BE49-F238E27FC236}">
              <a16:creationId xmlns:a16="http://schemas.microsoft.com/office/drawing/2014/main" id="{9555184E-371D-44C4-9AC0-1DDFD10204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48" name="AutoShape 1" descr="https://psfswebp.cc.wmich.edu/cs/FPR/cache/PT_PIXEL_1.gif">
          <a:extLst>
            <a:ext uri="{FF2B5EF4-FFF2-40B4-BE49-F238E27FC236}">
              <a16:creationId xmlns:a16="http://schemas.microsoft.com/office/drawing/2014/main" id="{51A53050-907C-49AF-AF30-DFFDD4A078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49" name="AutoShape 1" descr="https://psfswebp.cc.wmich.edu/cs/FPR/cache/PT_PIXEL_1.gif">
          <a:extLst>
            <a:ext uri="{FF2B5EF4-FFF2-40B4-BE49-F238E27FC236}">
              <a16:creationId xmlns:a16="http://schemas.microsoft.com/office/drawing/2014/main" id="{895909BA-D8AD-4540-966F-94268C56F6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0" name="AutoShape 1" descr="https://psfswebp.cc.wmich.edu/cs/FPR/cache/PT_PIXEL_1.gif">
          <a:extLst>
            <a:ext uri="{FF2B5EF4-FFF2-40B4-BE49-F238E27FC236}">
              <a16:creationId xmlns:a16="http://schemas.microsoft.com/office/drawing/2014/main" id="{FD391C63-1ED0-4ED5-9A31-E1E9C2B87E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1" name="AutoShape 1" descr="https://psfswebp.cc.wmich.edu/cs/FPR/cache/PT_PIXEL_1.gif">
          <a:extLst>
            <a:ext uri="{FF2B5EF4-FFF2-40B4-BE49-F238E27FC236}">
              <a16:creationId xmlns:a16="http://schemas.microsoft.com/office/drawing/2014/main" id="{8A76AFA7-A5E0-48E1-9CAD-4E126A55A2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2" name="AutoShape 1" descr="https://psfswebp.cc.wmich.edu/cs/FPR/cache/PT_PIXEL_1.gif">
          <a:extLst>
            <a:ext uri="{FF2B5EF4-FFF2-40B4-BE49-F238E27FC236}">
              <a16:creationId xmlns:a16="http://schemas.microsoft.com/office/drawing/2014/main" id="{6C25F7A3-AD1D-461D-ACDE-C62D705038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3" name="AutoShape 1" descr="https://psfswebp.cc.wmich.edu/cs/FPR/cache/PT_PIXEL_1.gif">
          <a:extLst>
            <a:ext uri="{FF2B5EF4-FFF2-40B4-BE49-F238E27FC236}">
              <a16:creationId xmlns:a16="http://schemas.microsoft.com/office/drawing/2014/main" id="{0F214D36-2CBE-4324-8215-A754FDD7F2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4" name="AutoShape 1" descr="https://psfswebp.cc.wmich.edu/cs/FPR/cache/PT_PIXEL_1.gif">
          <a:extLst>
            <a:ext uri="{FF2B5EF4-FFF2-40B4-BE49-F238E27FC236}">
              <a16:creationId xmlns:a16="http://schemas.microsoft.com/office/drawing/2014/main" id="{B2E86AFC-7057-457F-8516-F812CEED9D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5" name="AutoShape 1" descr="https://psfswebp.cc.wmich.edu/cs/FPR/cache/PT_PIXEL_1.gif">
          <a:extLst>
            <a:ext uri="{FF2B5EF4-FFF2-40B4-BE49-F238E27FC236}">
              <a16:creationId xmlns:a16="http://schemas.microsoft.com/office/drawing/2014/main" id="{8AEAB964-F52B-4BDC-B657-0D9BFC489C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6" name="AutoShape 1" descr="https://psfswebp.cc.wmich.edu/cs/FPR/cache/PT_PIXEL_1.gif">
          <a:extLst>
            <a:ext uri="{FF2B5EF4-FFF2-40B4-BE49-F238E27FC236}">
              <a16:creationId xmlns:a16="http://schemas.microsoft.com/office/drawing/2014/main" id="{3F8DB977-D1C9-4C82-AC49-211886E462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2757" name="AutoShape 1" descr="https://psfswebp.cc.wmich.edu/cs/FPR/cache/PT_PIXEL_1.gif">
          <a:extLst>
            <a:ext uri="{FF2B5EF4-FFF2-40B4-BE49-F238E27FC236}">
              <a16:creationId xmlns:a16="http://schemas.microsoft.com/office/drawing/2014/main" id="{688CD5CB-58C9-498D-A648-445271BCBD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58" name="AutoShape 1" descr="https://psfswebp.cc.wmich.edu/cs/FPR/cache/PT_PIXEL_1.gif">
          <a:extLst>
            <a:ext uri="{FF2B5EF4-FFF2-40B4-BE49-F238E27FC236}">
              <a16:creationId xmlns:a16="http://schemas.microsoft.com/office/drawing/2014/main" id="{BC56FE20-11F3-4489-97EB-EA078CED1B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59" name="AutoShape 1" descr="https://psfswebp.cc.wmich.edu/cs/FPR/cache/PT_PIXEL_1.gif">
          <a:extLst>
            <a:ext uri="{FF2B5EF4-FFF2-40B4-BE49-F238E27FC236}">
              <a16:creationId xmlns:a16="http://schemas.microsoft.com/office/drawing/2014/main" id="{884EF068-B208-44A5-859B-37519D82EA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0" name="AutoShape 1" descr="https://psfswebp.cc.wmich.edu/cs/FPR/cache/PT_PIXEL_1.gif">
          <a:extLst>
            <a:ext uri="{FF2B5EF4-FFF2-40B4-BE49-F238E27FC236}">
              <a16:creationId xmlns:a16="http://schemas.microsoft.com/office/drawing/2014/main" id="{13CA11A5-5DF7-4BC0-9E9B-ABBF1B7179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1" name="AutoShape 1" descr="https://psfswebp.cc.wmich.edu/cs/FPR/cache/PT_PIXEL_1.gif">
          <a:extLst>
            <a:ext uri="{FF2B5EF4-FFF2-40B4-BE49-F238E27FC236}">
              <a16:creationId xmlns:a16="http://schemas.microsoft.com/office/drawing/2014/main" id="{65B4C2FF-D8E6-44A3-9161-AED27B5808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2" name="AutoShape 1" descr="https://psfswebp.cc.wmich.edu/cs/FPR/cache/PT_PIXEL_1.gif">
          <a:extLst>
            <a:ext uri="{FF2B5EF4-FFF2-40B4-BE49-F238E27FC236}">
              <a16:creationId xmlns:a16="http://schemas.microsoft.com/office/drawing/2014/main" id="{87276493-8D52-47F1-85D1-556FF43A16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3" name="AutoShape 1" descr="https://psfswebp.cc.wmich.edu/cs/FPR/cache/PT_PIXEL_1.gif">
          <a:extLst>
            <a:ext uri="{FF2B5EF4-FFF2-40B4-BE49-F238E27FC236}">
              <a16:creationId xmlns:a16="http://schemas.microsoft.com/office/drawing/2014/main" id="{F73F613E-D067-4865-BB43-2A9EA18C60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4" name="AutoShape 1" descr="https://psfswebp.cc.wmich.edu/cs/FPR/cache/PT_PIXEL_1.gif">
          <a:extLst>
            <a:ext uri="{FF2B5EF4-FFF2-40B4-BE49-F238E27FC236}">
              <a16:creationId xmlns:a16="http://schemas.microsoft.com/office/drawing/2014/main" id="{EBC68135-A950-4FC3-9B15-0BF737FDCE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5" name="AutoShape 1" descr="https://psfswebp.cc.wmich.edu/cs/FPR/cache/PT_PIXEL_1.gif">
          <a:extLst>
            <a:ext uri="{FF2B5EF4-FFF2-40B4-BE49-F238E27FC236}">
              <a16:creationId xmlns:a16="http://schemas.microsoft.com/office/drawing/2014/main" id="{86E749A0-01CC-42D5-8262-EFFDA6C394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6" name="AutoShape 1" descr="https://psfswebp.cc.wmich.edu/cs/FPR/cache/PT_PIXEL_1.gif">
          <a:extLst>
            <a:ext uri="{FF2B5EF4-FFF2-40B4-BE49-F238E27FC236}">
              <a16:creationId xmlns:a16="http://schemas.microsoft.com/office/drawing/2014/main" id="{69ED24A7-1D72-4327-AD81-EAAAF2FE2B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7" name="AutoShape 1" descr="https://psfswebp.cc.wmich.edu/cs/FPR/cache/PT_PIXEL_1.gif">
          <a:extLst>
            <a:ext uri="{FF2B5EF4-FFF2-40B4-BE49-F238E27FC236}">
              <a16:creationId xmlns:a16="http://schemas.microsoft.com/office/drawing/2014/main" id="{C05F13FC-C78C-4BD7-9573-50372A7CB7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8" name="AutoShape 1" descr="https://psfswebp.cc.wmich.edu/cs/FPR/cache/PT_PIXEL_1.gif">
          <a:extLst>
            <a:ext uri="{FF2B5EF4-FFF2-40B4-BE49-F238E27FC236}">
              <a16:creationId xmlns:a16="http://schemas.microsoft.com/office/drawing/2014/main" id="{D499FE5D-C64F-41DA-9D9C-A1F947D742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69" name="AutoShape 1" descr="https://psfswebp.cc.wmich.edu/cs/FPR/cache/PT_PIXEL_1.gif">
          <a:extLst>
            <a:ext uri="{FF2B5EF4-FFF2-40B4-BE49-F238E27FC236}">
              <a16:creationId xmlns:a16="http://schemas.microsoft.com/office/drawing/2014/main" id="{58863966-8C01-4CD5-A35F-61C4B4CB3D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0" name="AutoShape 1" descr="https://psfswebp.cc.wmich.edu/cs/FPR/cache/PT_PIXEL_1.gif">
          <a:extLst>
            <a:ext uri="{FF2B5EF4-FFF2-40B4-BE49-F238E27FC236}">
              <a16:creationId xmlns:a16="http://schemas.microsoft.com/office/drawing/2014/main" id="{21B5A7F4-A954-45C3-AF69-6D409A0E25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1" name="AutoShape 1" descr="https://psfswebp.cc.wmich.edu/cs/FPR/cache/PT_PIXEL_1.gif">
          <a:extLst>
            <a:ext uri="{FF2B5EF4-FFF2-40B4-BE49-F238E27FC236}">
              <a16:creationId xmlns:a16="http://schemas.microsoft.com/office/drawing/2014/main" id="{FD6DA981-AC98-422F-BAF0-5383269E1E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2" name="AutoShape 1" descr="https://psfswebp.cc.wmich.edu/cs/FPR/cache/PT_PIXEL_1.gif">
          <a:extLst>
            <a:ext uri="{FF2B5EF4-FFF2-40B4-BE49-F238E27FC236}">
              <a16:creationId xmlns:a16="http://schemas.microsoft.com/office/drawing/2014/main" id="{F8D26649-D902-4ED7-9F47-53E54143C4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3" name="AutoShape 1" descr="https://psfswebp.cc.wmich.edu/cs/FPR/cache/PT_PIXEL_1.gif">
          <a:extLst>
            <a:ext uri="{FF2B5EF4-FFF2-40B4-BE49-F238E27FC236}">
              <a16:creationId xmlns:a16="http://schemas.microsoft.com/office/drawing/2014/main" id="{4613E89D-41B2-45C1-80F6-44F5AFA118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4" name="AutoShape 1" descr="https://psfswebp.cc.wmich.edu/cs/FPR/cache/PT_PIXEL_1.gif">
          <a:extLst>
            <a:ext uri="{FF2B5EF4-FFF2-40B4-BE49-F238E27FC236}">
              <a16:creationId xmlns:a16="http://schemas.microsoft.com/office/drawing/2014/main" id="{1223691A-3ABF-4771-ADFA-9998ACC182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775" name="AutoShape 1" descr="https://psfswebp.cc.wmich.edu/cs/FPR/cache/PT_PIXEL_1.gif">
          <a:extLst>
            <a:ext uri="{FF2B5EF4-FFF2-40B4-BE49-F238E27FC236}">
              <a16:creationId xmlns:a16="http://schemas.microsoft.com/office/drawing/2014/main" id="{827907C0-0DF6-4288-AF14-457E14A80A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76" name="AutoShape 1" descr="https://psfswebp.cc.wmich.edu/cs/FPR/cache/PT_PIXEL_1.gif">
          <a:extLst>
            <a:ext uri="{FF2B5EF4-FFF2-40B4-BE49-F238E27FC236}">
              <a16:creationId xmlns:a16="http://schemas.microsoft.com/office/drawing/2014/main" id="{6642FBB9-AD44-44FA-B0C6-04F4ED4E92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77" name="AutoShape 1" descr="https://psfswebp.cc.wmich.edu/cs/FPR/cache/PT_PIXEL_1.gif">
          <a:extLst>
            <a:ext uri="{FF2B5EF4-FFF2-40B4-BE49-F238E27FC236}">
              <a16:creationId xmlns:a16="http://schemas.microsoft.com/office/drawing/2014/main" id="{396E9E9B-F131-4216-B00A-0C2F9BE5C2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78" name="AutoShape 1" descr="https://psfswebp.cc.wmich.edu/cs/FPR/cache/PT_PIXEL_1.gif">
          <a:extLst>
            <a:ext uri="{FF2B5EF4-FFF2-40B4-BE49-F238E27FC236}">
              <a16:creationId xmlns:a16="http://schemas.microsoft.com/office/drawing/2014/main" id="{EFB1683C-A9B1-41DE-B57E-C36E9698E6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2779" name="AutoShape 1" descr="https://psfswebp.cc.wmich.edu/cs/FPR/cache/PT_PIXEL_1.gif">
          <a:extLst>
            <a:ext uri="{FF2B5EF4-FFF2-40B4-BE49-F238E27FC236}">
              <a16:creationId xmlns:a16="http://schemas.microsoft.com/office/drawing/2014/main" id="{63542C85-FACF-467C-8F7D-18F93C4F72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2780" name="AutoShape 1" descr="https://psfswebp.cc.wmich.edu/cs/FPR/cache/PT_PIXEL_1.gif">
          <a:extLst>
            <a:ext uri="{FF2B5EF4-FFF2-40B4-BE49-F238E27FC236}">
              <a16:creationId xmlns:a16="http://schemas.microsoft.com/office/drawing/2014/main" id="{23E54259-6DB3-4584-82BF-73646A1788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781" name="AutoShape 1" descr="https://psfswebp.cc.wmich.edu/cs/FPR/cache/PT_PIXEL_1.gif">
          <a:extLst>
            <a:ext uri="{FF2B5EF4-FFF2-40B4-BE49-F238E27FC236}">
              <a16:creationId xmlns:a16="http://schemas.microsoft.com/office/drawing/2014/main" id="{4EF333D7-1DA6-40D9-8DA1-D0255662BF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782" name="AutoShape 1" descr="https://psfswebp.cc.wmich.edu/cs/FPR/cache/PT_PIXEL_1.gif">
          <a:extLst>
            <a:ext uri="{FF2B5EF4-FFF2-40B4-BE49-F238E27FC236}">
              <a16:creationId xmlns:a16="http://schemas.microsoft.com/office/drawing/2014/main" id="{FD6980BF-8A44-4AA3-9E71-7EB28377AD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783" name="AutoShape 1" descr="https://psfswebp.cc.wmich.edu/cs/FPR/cache/PT_PIXEL_1.gif">
          <a:extLst>
            <a:ext uri="{FF2B5EF4-FFF2-40B4-BE49-F238E27FC236}">
              <a16:creationId xmlns:a16="http://schemas.microsoft.com/office/drawing/2014/main" id="{1312F9D4-FF08-40BA-9E18-24C1261DBD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2784" name="AutoShape 1" descr="https://psfswebp.cc.wmich.edu/cs/FPR/cache/PT_PIXEL_1.gif">
          <a:extLst>
            <a:ext uri="{FF2B5EF4-FFF2-40B4-BE49-F238E27FC236}">
              <a16:creationId xmlns:a16="http://schemas.microsoft.com/office/drawing/2014/main" id="{AD4BE999-F275-4E82-9104-2AF1F4FBFE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2785" name="AutoShape 1" descr="https://psfswebp.cc.wmich.edu/cs/FPR/cache/PT_PIXEL_1.gif">
          <a:extLst>
            <a:ext uri="{FF2B5EF4-FFF2-40B4-BE49-F238E27FC236}">
              <a16:creationId xmlns:a16="http://schemas.microsoft.com/office/drawing/2014/main" id="{73C4B12D-F778-40C7-A950-2C13FEC229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2786" name="AutoShape 1" descr="https://psfswebp.cc.wmich.edu/cs/FPR/cache/PT_PIXEL_1.gif">
          <a:extLst>
            <a:ext uri="{FF2B5EF4-FFF2-40B4-BE49-F238E27FC236}">
              <a16:creationId xmlns:a16="http://schemas.microsoft.com/office/drawing/2014/main" id="{68CC1A60-17B0-44F3-8B66-67084560EC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787" name="AutoShape 1" descr="https://psfswebp.cc.wmich.edu/cs/FPR/cache/PT_PIXEL_1.gif">
          <a:extLst>
            <a:ext uri="{FF2B5EF4-FFF2-40B4-BE49-F238E27FC236}">
              <a16:creationId xmlns:a16="http://schemas.microsoft.com/office/drawing/2014/main" id="{92B2DC7E-947D-4F3E-9962-5B089936D2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788" name="AutoShape 1" descr="https://psfswebp.cc.wmich.edu/cs/FPR/cache/PT_PIXEL_1.gif">
          <a:extLst>
            <a:ext uri="{FF2B5EF4-FFF2-40B4-BE49-F238E27FC236}">
              <a16:creationId xmlns:a16="http://schemas.microsoft.com/office/drawing/2014/main" id="{E91E9344-9965-4008-9C45-3353F5C2DA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789" name="AutoShape 1" descr="https://psfswebp.cc.wmich.edu/cs/FPR/cache/PT_PIXEL_1.gif">
          <a:extLst>
            <a:ext uri="{FF2B5EF4-FFF2-40B4-BE49-F238E27FC236}">
              <a16:creationId xmlns:a16="http://schemas.microsoft.com/office/drawing/2014/main" id="{E9054A8D-85CB-4BDD-A655-8F3BDDB89D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2790" name="AutoShape 1" descr="https://psfswebp.cc.wmich.edu/cs/FPR/cache/PT_PIXEL_1.gif">
          <a:extLst>
            <a:ext uri="{FF2B5EF4-FFF2-40B4-BE49-F238E27FC236}">
              <a16:creationId xmlns:a16="http://schemas.microsoft.com/office/drawing/2014/main" id="{3096098A-E20C-4236-88EE-2A00366D05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2791" name="AutoShape 1" descr="https://psfswebp.cc.wmich.edu/cs/FPR/cache/PT_PIXEL_1.gif">
          <a:extLst>
            <a:ext uri="{FF2B5EF4-FFF2-40B4-BE49-F238E27FC236}">
              <a16:creationId xmlns:a16="http://schemas.microsoft.com/office/drawing/2014/main" id="{C504D87F-EA81-467F-852A-BFD88C235C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2792" name="AutoShape 1" descr="https://psfswebp.cc.wmich.edu/cs/FPR/cache/PT_PIXEL_1.gif">
          <a:extLst>
            <a:ext uri="{FF2B5EF4-FFF2-40B4-BE49-F238E27FC236}">
              <a16:creationId xmlns:a16="http://schemas.microsoft.com/office/drawing/2014/main" id="{BC6EEEA7-1CA0-4EBF-BDDA-80F902A615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793" name="AutoShape 1" descr="https://psfswebp.cc.wmich.edu/cs/FPR/cache/PT_PIXEL_1.gif">
          <a:extLst>
            <a:ext uri="{FF2B5EF4-FFF2-40B4-BE49-F238E27FC236}">
              <a16:creationId xmlns:a16="http://schemas.microsoft.com/office/drawing/2014/main" id="{5CD07DB4-1711-4F23-A2D5-FFAF654F71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794" name="AutoShape 1" descr="https://psfswebp.cc.wmich.edu/cs/FPR/cache/PT_PIXEL_1.gif">
          <a:extLst>
            <a:ext uri="{FF2B5EF4-FFF2-40B4-BE49-F238E27FC236}">
              <a16:creationId xmlns:a16="http://schemas.microsoft.com/office/drawing/2014/main" id="{6F132B16-AA58-4B2C-82FE-3B5B37CD59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795" name="AutoShape 1" descr="https://psfswebp.cc.wmich.edu/cs/FPR/cache/PT_PIXEL_1.gif">
          <a:extLst>
            <a:ext uri="{FF2B5EF4-FFF2-40B4-BE49-F238E27FC236}">
              <a16:creationId xmlns:a16="http://schemas.microsoft.com/office/drawing/2014/main" id="{9B0C6713-0664-45FA-B199-CFAD2256FC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2796" name="AutoShape 1" descr="https://psfswebp.cc.wmich.edu/cs/FPR/cache/PT_PIXEL_1.gif">
          <a:extLst>
            <a:ext uri="{FF2B5EF4-FFF2-40B4-BE49-F238E27FC236}">
              <a16:creationId xmlns:a16="http://schemas.microsoft.com/office/drawing/2014/main" id="{73507FB2-D843-46EE-B964-803589B501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2797" name="AutoShape 1" descr="https://psfswebp.cc.wmich.edu/cs/FPR/cache/PT_PIXEL_1.gif">
          <a:extLst>
            <a:ext uri="{FF2B5EF4-FFF2-40B4-BE49-F238E27FC236}">
              <a16:creationId xmlns:a16="http://schemas.microsoft.com/office/drawing/2014/main" id="{5601494A-A025-4CCA-9529-9E1692AD97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2798" name="AutoShape 1" descr="https://psfswebp.cc.wmich.edu/cs/FPR/cache/PT_PIXEL_1.gif">
          <a:extLst>
            <a:ext uri="{FF2B5EF4-FFF2-40B4-BE49-F238E27FC236}">
              <a16:creationId xmlns:a16="http://schemas.microsoft.com/office/drawing/2014/main" id="{1240A008-8B15-4A83-BA49-8B153270B6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799" name="AutoShape 1" descr="https://psfswebp.cc.wmich.edu/cs/FPR/cache/PT_PIXEL_1.gif">
          <a:extLst>
            <a:ext uri="{FF2B5EF4-FFF2-40B4-BE49-F238E27FC236}">
              <a16:creationId xmlns:a16="http://schemas.microsoft.com/office/drawing/2014/main" id="{D7FC88AF-8459-48FB-9BD1-0D305B54BA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800" name="AutoShape 1" descr="https://psfswebp.cc.wmich.edu/cs/FPR/cache/PT_PIXEL_1.gif">
          <a:extLst>
            <a:ext uri="{FF2B5EF4-FFF2-40B4-BE49-F238E27FC236}">
              <a16:creationId xmlns:a16="http://schemas.microsoft.com/office/drawing/2014/main" id="{1D81C629-CB11-4F40-8560-59F5026831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801" name="AutoShape 1" descr="https://psfswebp.cc.wmich.edu/cs/FPR/cache/PT_PIXEL_1.gif">
          <a:extLst>
            <a:ext uri="{FF2B5EF4-FFF2-40B4-BE49-F238E27FC236}">
              <a16:creationId xmlns:a16="http://schemas.microsoft.com/office/drawing/2014/main" id="{974B7A10-310B-450F-8517-FCB7AAC5C9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2802" name="AutoShape 1" descr="https://psfswebp.cc.wmich.edu/cs/FPR/cache/PT_PIXEL_1.gif">
          <a:extLst>
            <a:ext uri="{FF2B5EF4-FFF2-40B4-BE49-F238E27FC236}">
              <a16:creationId xmlns:a16="http://schemas.microsoft.com/office/drawing/2014/main" id="{69A3129C-D309-4FF3-BDA1-83BF9340F3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2803" name="AutoShape 1" descr="https://psfswebp.cc.wmich.edu/cs/FPR/cache/PT_PIXEL_1.gif">
          <a:extLst>
            <a:ext uri="{FF2B5EF4-FFF2-40B4-BE49-F238E27FC236}">
              <a16:creationId xmlns:a16="http://schemas.microsoft.com/office/drawing/2014/main" id="{6A202C98-BD46-4991-BD14-68AD416E13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2804" name="AutoShape 1" descr="https://psfswebp.cc.wmich.edu/cs/FPR/cache/PT_PIXEL_1.gif">
          <a:extLst>
            <a:ext uri="{FF2B5EF4-FFF2-40B4-BE49-F238E27FC236}">
              <a16:creationId xmlns:a16="http://schemas.microsoft.com/office/drawing/2014/main" id="{6B8E1F15-B68C-4884-934E-B4E5B7B6A3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805" name="AutoShape 1" descr="https://psfswebp.cc.wmich.edu/cs/FPR/cache/PT_PIXEL_1.gif">
          <a:extLst>
            <a:ext uri="{FF2B5EF4-FFF2-40B4-BE49-F238E27FC236}">
              <a16:creationId xmlns:a16="http://schemas.microsoft.com/office/drawing/2014/main" id="{A2CDA90F-07BA-41F8-B869-465055264B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806" name="AutoShape 1" descr="https://psfswebp.cc.wmich.edu/cs/FPR/cache/PT_PIXEL_1.gif">
          <a:extLst>
            <a:ext uri="{FF2B5EF4-FFF2-40B4-BE49-F238E27FC236}">
              <a16:creationId xmlns:a16="http://schemas.microsoft.com/office/drawing/2014/main" id="{E91280C8-6A15-4696-B9D6-D24975EB28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807" name="AutoShape 1" descr="https://psfswebp.cc.wmich.edu/cs/FPR/cache/PT_PIXEL_1.gif">
          <a:extLst>
            <a:ext uri="{FF2B5EF4-FFF2-40B4-BE49-F238E27FC236}">
              <a16:creationId xmlns:a16="http://schemas.microsoft.com/office/drawing/2014/main" id="{074AFA9A-81DB-4995-9C02-0DA82F7563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2808" name="AutoShape 1" descr="https://psfswebp.cc.wmich.edu/cs/FPR/cache/PT_PIXEL_1.gif">
          <a:extLst>
            <a:ext uri="{FF2B5EF4-FFF2-40B4-BE49-F238E27FC236}">
              <a16:creationId xmlns:a16="http://schemas.microsoft.com/office/drawing/2014/main" id="{9A7B8ABB-B7B2-412F-8F45-1CB44661A5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2809" name="AutoShape 1" descr="https://psfswebp.cc.wmich.edu/cs/FPR/cache/PT_PIXEL_1.gif">
          <a:extLst>
            <a:ext uri="{FF2B5EF4-FFF2-40B4-BE49-F238E27FC236}">
              <a16:creationId xmlns:a16="http://schemas.microsoft.com/office/drawing/2014/main" id="{CD0B8BF3-C2E5-4359-8008-87212BD363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810" name="AutoShape 1" descr="https://psfswebp.cc.wmich.edu/cs/FPR/cache/PT_PIXEL_1.gif">
          <a:extLst>
            <a:ext uri="{FF2B5EF4-FFF2-40B4-BE49-F238E27FC236}">
              <a16:creationId xmlns:a16="http://schemas.microsoft.com/office/drawing/2014/main" id="{3C61437C-6405-42C7-976B-693ED8FF5B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811" name="AutoShape 1" descr="https://psfswebp.cc.wmich.edu/cs/FPR/cache/PT_PIXEL_1.gif">
          <a:extLst>
            <a:ext uri="{FF2B5EF4-FFF2-40B4-BE49-F238E27FC236}">
              <a16:creationId xmlns:a16="http://schemas.microsoft.com/office/drawing/2014/main" id="{92F4D582-A2B5-4496-B4A6-F5FC98869C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812" name="AutoShape 1" descr="https://psfswebp.cc.wmich.edu/cs/FPR/cache/PT_PIXEL_1.gif">
          <a:extLst>
            <a:ext uri="{FF2B5EF4-FFF2-40B4-BE49-F238E27FC236}">
              <a16:creationId xmlns:a16="http://schemas.microsoft.com/office/drawing/2014/main" id="{3D70D41C-FBDB-443A-85A9-F29E2AFEFA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2813" name="AutoShape 1" descr="https://psfswebp.cc.wmich.edu/cs/FPR/cache/PT_PIXEL_1.gif">
          <a:extLst>
            <a:ext uri="{FF2B5EF4-FFF2-40B4-BE49-F238E27FC236}">
              <a16:creationId xmlns:a16="http://schemas.microsoft.com/office/drawing/2014/main" id="{CD3335E2-EEC7-4410-A72F-575E547932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2814" name="AutoShape 1" descr="https://psfswebp.cc.wmich.edu/cs/FPR/cache/PT_PIXEL_1.gif">
          <a:extLst>
            <a:ext uri="{FF2B5EF4-FFF2-40B4-BE49-F238E27FC236}">
              <a16:creationId xmlns:a16="http://schemas.microsoft.com/office/drawing/2014/main" id="{4C806116-61D1-4048-AB76-D89AECF4D0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815" name="AutoShape 1" descr="https://psfswebp.cc.wmich.edu/cs/FPR/cache/PT_PIXEL_1.gif">
          <a:extLst>
            <a:ext uri="{FF2B5EF4-FFF2-40B4-BE49-F238E27FC236}">
              <a16:creationId xmlns:a16="http://schemas.microsoft.com/office/drawing/2014/main" id="{D2F5C10E-4D3C-4843-BC7F-6B889A6FDA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816" name="AutoShape 1" descr="https://psfswebp.cc.wmich.edu/cs/FPR/cache/PT_PIXEL_1.gif">
          <a:extLst>
            <a:ext uri="{FF2B5EF4-FFF2-40B4-BE49-F238E27FC236}">
              <a16:creationId xmlns:a16="http://schemas.microsoft.com/office/drawing/2014/main" id="{75ED02E7-4D4D-4927-A00B-92C996ADA6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817" name="AutoShape 1" descr="https://psfswebp.cc.wmich.edu/cs/FPR/cache/PT_PIXEL_1.gif">
          <a:extLst>
            <a:ext uri="{FF2B5EF4-FFF2-40B4-BE49-F238E27FC236}">
              <a16:creationId xmlns:a16="http://schemas.microsoft.com/office/drawing/2014/main" id="{DD9E88D5-14E4-4C34-BDC5-40ECB1710A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818" name="AutoShape 1" descr="https://psfswebp.cc.wmich.edu/cs/FPR/cache/PT_PIXEL_1.gif">
          <a:extLst>
            <a:ext uri="{FF2B5EF4-FFF2-40B4-BE49-F238E27FC236}">
              <a16:creationId xmlns:a16="http://schemas.microsoft.com/office/drawing/2014/main" id="{9CC81511-9A95-405A-8072-72DAAC0631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2819" name="AutoShape 1" descr="https://psfswebp.cc.wmich.edu/cs/FPR/cache/PT_PIXEL_1.gif">
          <a:extLst>
            <a:ext uri="{FF2B5EF4-FFF2-40B4-BE49-F238E27FC236}">
              <a16:creationId xmlns:a16="http://schemas.microsoft.com/office/drawing/2014/main" id="{4384C6E5-3F2D-4795-B27B-692503300F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2820" name="AutoShape 1" descr="https://psfswebp.cc.wmich.edu/cs/FPR/cache/PT_PIXEL_1.gif">
          <a:extLst>
            <a:ext uri="{FF2B5EF4-FFF2-40B4-BE49-F238E27FC236}">
              <a16:creationId xmlns:a16="http://schemas.microsoft.com/office/drawing/2014/main" id="{31AF9300-9117-44AB-A48C-82A42580CD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821" name="AutoShape 1" descr="https://psfswebp.cc.wmich.edu/cs/FPR/cache/PT_PIXEL_1.gif">
          <a:extLst>
            <a:ext uri="{FF2B5EF4-FFF2-40B4-BE49-F238E27FC236}">
              <a16:creationId xmlns:a16="http://schemas.microsoft.com/office/drawing/2014/main" id="{A514A2D8-9F89-4D6E-A5B6-5D65D08FF4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2822" name="AutoShape 1" descr="https://psfswebp.cc.wmich.edu/cs/FPR/cache/PT_PIXEL_1.gif">
          <a:extLst>
            <a:ext uri="{FF2B5EF4-FFF2-40B4-BE49-F238E27FC236}">
              <a16:creationId xmlns:a16="http://schemas.microsoft.com/office/drawing/2014/main" id="{4EA300F1-F33D-4628-86CC-ED960B9CD573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823" name="AutoShape 1" descr="https://psfswebp.cc.wmich.edu/cs/FPR/cache/PT_PIXEL_1.gif">
          <a:extLst>
            <a:ext uri="{FF2B5EF4-FFF2-40B4-BE49-F238E27FC236}">
              <a16:creationId xmlns:a16="http://schemas.microsoft.com/office/drawing/2014/main" id="{5E88E072-3040-4C2D-B330-DED3BB5BBB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824" name="AutoShape 1" descr="https://psfswebp.cc.wmich.edu/cs/FPR/cache/PT_PIXEL_1.gif">
          <a:extLst>
            <a:ext uri="{FF2B5EF4-FFF2-40B4-BE49-F238E27FC236}">
              <a16:creationId xmlns:a16="http://schemas.microsoft.com/office/drawing/2014/main" id="{7E127DF2-5934-4AE6-A2D4-0BB84FEAD9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2825" name="AutoShape 1" descr="https://psfswebp.cc.wmich.edu/cs/FPR/cache/PT_PIXEL_1.gif">
          <a:extLst>
            <a:ext uri="{FF2B5EF4-FFF2-40B4-BE49-F238E27FC236}">
              <a16:creationId xmlns:a16="http://schemas.microsoft.com/office/drawing/2014/main" id="{87BBE594-C9C8-4991-BABF-5088687F66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2826" name="AutoShape 1" descr="https://psfswebp.cc.wmich.edu/cs/FPR/cache/PT_PIXEL_1.gif">
          <a:extLst>
            <a:ext uri="{FF2B5EF4-FFF2-40B4-BE49-F238E27FC236}">
              <a16:creationId xmlns:a16="http://schemas.microsoft.com/office/drawing/2014/main" id="{662C01F1-5874-4A54-83FF-543A40BE0A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827" name="AutoShape 1" descr="https://psfswebp.cc.wmich.edu/cs/FPR/cache/PT_PIXEL_1.gif">
          <a:extLst>
            <a:ext uri="{FF2B5EF4-FFF2-40B4-BE49-F238E27FC236}">
              <a16:creationId xmlns:a16="http://schemas.microsoft.com/office/drawing/2014/main" id="{41933791-C0CF-4F6A-ACC4-BE48BDDBCA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828" name="AutoShape 1" descr="https://psfswebp.cc.wmich.edu/cs/FPR/cache/PT_PIXEL_1.gif">
          <a:extLst>
            <a:ext uri="{FF2B5EF4-FFF2-40B4-BE49-F238E27FC236}">
              <a16:creationId xmlns:a16="http://schemas.microsoft.com/office/drawing/2014/main" id="{74B7998A-911F-4EA1-90A3-656185F1A1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829" name="AutoShape 1" descr="https://psfswebp.cc.wmich.edu/cs/FPR/cache/PT_PIXEL_1.gif">
          <a:extLst>
            <a:ext uri="{FF2B5EF4-FFF2-40B4-BE49-F238E27FC236}">
              <a16:creationId xmlns:a16="http://schemas.microsoft.com/office/drawing/2014/main" id="{68F1325F-100E-4EF3-8510-5B14EAFBFF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830" name="AutoShape 1" descr="https://psfswebp.cc.wmich.edu/cs/FPR/cache/PT_PIXEL_1.gif">
          <a:extLst>
            <a:ext uri="{FF2B5EF4-FFF2-40B4-BE49-F238E27FC236}">
              <a16:creationId xmlns:a16="http://schemas.microsoft.com/office/drawing/2014/main" id="{2A294010-F796-4E80-82CE-84886FEE6D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2831" name="AutoShape 1" descr="https://psfswebp.cc.wmich.edu/cs/FPR/cache/PT_PIXEL_1.gif">
          <a:extLst>
            <a:ext uri="{FF2B5EF4-FFF2-40B4-BE49-F238E27FC236}">
              <a16:creationId xmlns:a16="http://schemas.microsoft.com/office/drawing/2014/main" id="{48B36DE7-0F13-4677-898D-C74D030133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2832" name="AutoShape 1" descr="https://psfswebp.cc.wmich.edu/cs/FPR/cache/PT_PIXEL_1.gif">
          <a:extLst>
            <a:ext uri="{FF2B5EF4-FFF2-40B4-BE49-F238E27FC236}">
              <a16:creationId xmlns:a16="http://schemas.microsoft.com/office/drawing/2014/main" id="{2D688555-87A5-4C0A-A77D-4A9ADF248B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833" name="AutoShape 1" descr="https://psfswebp.cc.wmich.edu/cs/FPR/cache/PT_PIXEL_1.gif">
          <a:extLst>
            <a:ext uri="{FF2B5EF4-FFF2-40B4-BE49-F238E27FC236}">
              <a16:creationId xmlns:a16="http://schemas.microsoft.com/office/drawing/2014/main" id="{AD0A9552-19DC-447C-978C-3C1A64D45C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834" name="AutoShape 1" descr="https://psfswebp.cc.wmich.edu/cs/FPR/cache/PT_PIXEL_1.gif">
          <a:extLst>
            <a:ext uri="{FF2B5EF4-FFF2-40B4-BE49-F238E27FC236}">
              <a16:creationId xmlns:a16="http://schemas.microsoft.com/office/drawing/2014/main" id="{C00574F9-AAD8-4E34-9F5F-764E1F83F9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835" name="AutoShape 1" descr="https://psfswebp.cc.wmich.edu/cs/FPR/cache/PT_PIXEL_1.gif">
          <a:extLst>
            <a:ext uri="{FF2B5EF4-FFF2-40B4-BE49-F238E27FC236}">
              <a16:creationId xmlns:a16="http://schemas.microsoft.com/office/drawing/2014/main" id="{88742F0C-BB89-42D4-A959-B380357437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836" name="AutoShape 1" descr="https://psfswebp.cc.wmich.edu/cs/FPR/cache/PT_PIXEL_1.gif">
          <a:extLst>
            <a:ext uri="{FF2B5EF4-FFF2-40B4-BE49-F238E27FC236}">
              <a16:creationId xmlns:a16="http://schemas.microsoft.com/office/drawing/2014/main" id="{71621A7A-EEC5-4622-B690-DD59503190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2837" name="AutoShape 1" descr="https://psfswebp.cc.wmich.edu/cs/FPR/cache/PT_PIXEL_1.gif">
          <a:extLst>
            <a:ext uri="{FF2B5EF4-FFF2-40B4-BE49-F238E27FC236}">
              <a16:creationId xmlns:a16="http://schemas.microsoft.com/office/drawing/2014/main" id="{C7D447F5-29B4-4DDC-A6D2-F9BD0346F0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2838" name="AutoShape 1" descr="https://psfswebp.cc.wmich.edu/cs/FPR/cache/PT_PIXEL_1.gif">
          <a:extLst>
            <a:ext uri="{FF2B5EF4-FFF2-40B4-BE49-F238E27FC236}">
              <a16:creationId xmlns:a16="http://schemas.microsoft.com/office/drawing/2014/main" id="{91256DD3-FA5C-468F-AAB4-7BFB061044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839" name="AutoShape 1" descr="https://psfswebp.cc.wmich.edu/cs/FPR/cache/PT_PIXEL_1.gif">
          <a:extLst>
            <a:ext uri="{FF2B5EF4-FFF2-40B4-BE49-F238E27FC236}">
              <a16:creationId xmlns:a16="http://schemas.microsoft.com/office/drawing/2014/main" id="{FD807D68-A44F-4B80-9294-4F7A01AEB4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840" name="AutoShape 1" descr="https://psfswebp.cc.wmich.edu/cs/FPR/cache/PT_PIXEL_1.gif">
          <a:extLst>
            <a:ext uri="{FF2B5EF4-FFF2-40B4-BE49-F238E27FC236}">
              <a16:creationId xmlns:a16="http://schemas.microsoft.com/office/drawing/2014/main" id="{5A1720A9-43D3-4D60-B216-ED382FC276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841" name="AutoShape 1" descr="https://psfswebp.cc.wmich.edu/cs/FPR/cache/PT_PIXEL_1.gif">
          <a:extLst>
            <a:ext uri="{FF2B5EF4-FFF2-40B4-BE49-F238E27FC236}">
              <a16:creationId xmlns:a16="http://schemas.microsoft.com/office/drawing/2014/main" id="{D64B73FD-B827-4B73-9C6E-9CB5359B33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842" name="AutoShape 1" descr="https://psfswebp.cc.wmich.edu/cs/FPR/cache/PT_PIXEL_1.gif">
          <a:extLst>
            <a:ext uri="{FF2B5EF4-FFF2-40B4-BE49-F238E27FC236}">
              <a16:creationId xmlns:a16="http://schemas.microsoft.com/office/drawing/2014/main" id="{DFE2E32A-FCFD-4FC6-B4BE-AE0107E405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2843" name="AutoShape 1" descr="https://psfswebp.cc.wmich.edu/cs/FPR/cache/PT_PIXEL_1.gif">
          <a:extLst>
            <a:ext uri="{FF2B5EF4-FFF2-40B4-BE49-F238E27FC236}">
              <a16:creationId xmlns:a16="http://schemas.microsoft.com/office/drawing/2014/main" id="{F9B781DE-6238-45DB-BB73-AC15FF8DFB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2844" name="AutoShape 1" descr="https://psfswebp.cc.wmich.edu/cs/FPR/cache/PT_PIXEL_1.gif">
          <a:extLst>
            <a:ext uri="{FF2B5EF4-FFF2-40B4-BE49-F238E27FC236}">
              <a16:creationId xmlns:a16="http://schemas.microsoft.com/office/drawing/2014/main" id="{E3CC3D2E-B174-4258-8046-0484CACF548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845" name="AutoShape 1" descr="https://psfswebp.cc.wmich.edu/cs/FPR/cache/PT_PIXEL_1.gif">
          <a:extLst>
            <a:ext uri="{FF2B5EF4-FFF2-40B4-BE49-F238E27FC236}">
              <a16:creationId xmlns:a16="http://schemas.microsoft.com/office/drawing/2014/main" id="{B76CE212-E99B-4A99-9F16-868E5E9099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846" name="AutoShape 1" descr="https://psfswebp.cc.wmich.edu/cs/FPR/cache/PT_PIXEL_1.gif">
          <a:extLst>
            <a:ext uri="{FF2B5EF4-FFF2-40B4-BE49-F238E27FC236}">
              <a16:creationId xmlns:a16="http://schemas.microsoft.com/office/drawing/2014/main" id="{41F0F2C2-4078-4C53-ADC0-F026164446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847" name="AutoShape 1" descr="https://psfswebp.cc.wmich.edu/cs/FPR/cache/PT_PIXEL_1.gif">
          <a:extLst>
            <a:ext uri="{FF2B5EF4-FFF2-40B4-BE49-F238E27FC236}">
              <a16:creationId xmlns:a16="http://schemas.microsoft.com/office/drawing/2014/main" id="{EF75A23A-A3A8-4BC4-913C-963C9BEE15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848" name="AutoShape 1" descr="https://psfswebp.cc.wmich.edu/cs/FPR/cache/PT_PIXEL_1.gif">
          <a:extLst>
            <a:ext uri="{FF2B5EF4-FFF2-40B4-BE49-F238E27FC236}">
              <a16:creationId xmlns:a16="http://schemas.microsoft.com/office/drawing/2014/main" id="{339B969E-41A0-480D-AE93-10773E1737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2849" name="AutoShape 1" descr="https://psfswebp.cc.wmich.edu/cs/FPR/cache/PT_PIXEL_1.gif">
          <a:extLst>
            <a:ext uri="{FF2B5EF4-FFF2-40B4-BE49-F238E27FC236}">
              <a16:creationId xmlns:a16="http://schemas.microsoft.com/office/drawing/2014/main" id="{9B8D036A-4D35-42E3-9132-58F0F876F7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2850" name="AutoShape 1" descr="https://psfswebp.cc.wmich.edu/cs/FPR/cache/PT_PIXEL_1.gif">
          <a:extLst>
            <a:ext uri="{FF2B5EF4-FFF2-40B4-BE49-F238E27FC236}">
              <a16:creationId xmlns:a16="http://schemas.microsoft.com/office/drawing/2014/main" id="{D85FFF32-1A77-422C-882A-E1B4D7199C5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851" name="AutoShape 1" descr="https://psfswebp.cc.wmich.edu/cs/FPR/cache/PT_PIXEL_1.gif">
          <a:extLst>
            <a:ext uri="{FF2B5EF4-FFF2-40B4-BE49-F238E27FC236}">
              <a16:creationId xmlns:a16="http://schemas.microsoft.com/office/drawing/2014/main" id="{CF365F84-9A4F-446E-A39A-46E3009AD7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852" name="AutoShape 1" descr="https://psfswebp.cc.wmich.edu/cs/FPR/cache/PT_PIXEL_1.gif">
          <a:extLst>
            <a:ext uri="{FF2B5EF4-FFF2-40B4-BE49-F238E27FC236}">
              <a16:creationId xmlns:a16="http://schemas.microsoft.com/office/drawing/2014/main" id="{898C5CA4-2C00-456D-AB35-D462F77C37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853" name="AutoShape 1" descr="https://psfswebp.cc.wmich.edu/cs/FPR/cache/PT_PIXEL_1.gif">
          <a:extLst>
            <a:ext uri="{FF2B5EF4-FFF2-40B4-BE49-F238E27FC236}">
              <a16:creationId xmlns:a16="http://schemas.microsoft.com/office/drawing/2014/main" id="{BE73DBE0-FC0D-46F1-B826-2F3E5AB781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854" name="AutoShape 1" descr="https://psfswebp.cc.wmich.edu/cs/FPR/cache/PT_PIXEL_1.gif">
          <a:extLst>
            <a:ext uri="{FF2B5EF4-FFF2-40B4-BE49-F238E27FC236}">
              <a16:creationId xmlns:a16="http://schemas.microsoft.com/office/drawing/2014/main" id="{730144E2-E343-45A1-8F40-6C7B150C91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2855" name="AutoShape 1" descr="https://psfswebp.cc.wmich.edu/cs/FPR/cache/PT_PIXEL_1.gif">
          <a:extLst>
            <a:ext uri="{FF2B5EF4-FFF2-40B4-BE49-F238E27FC236}">
              <a16:creationId xmlns:a16="http://schemas.microsoft.com/office/drawing/2014/main" id="{339C3699-37FB-4014-AB39-F9F01DFC63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2856" name="AutoShape 1" descr="https://psfswebp.cc.wmich.edu/cs/FPR/cache/PT_PIXEL_1.gif">
          <a:extLst>
            <a:ext uri="{FF2B5EF4-FFF2-40B4-BE49-F238E27FC236}">
              <a16:creationId xmlns:a16="http://schemas.microsoft.com/office/drawing/2014/main" id="{F11106C8-A894-4ADF-AF5D-CB50809883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857" name="AutoShape 1" descr="https://psfswebp.cc.wmich.edu/cs/FPR/cache/PT_PIXEL_1.gif">
          <a:extLst>
            <a:ext uri="{FF2B5EF4-FFF2-40B4-BE49-F238E27FC236}">
              <a16:creationId xmlns:a16="http://schemas.microsoft.com/office/drawing/2014/main" id="{9A8B061C-1D32-42E6-8CD2-4722FEB85B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858" name="AutoShape 1" descr="https://psfswebp.cc.wmich.edu/cs/FPR/cache/PT_PIXEL_1.gif">
          <a:extLst>
            <a:ext uri="{FF2B5EF4-FFF2-40B4-BE49-F238E27FC236}">
              <a16:creationId xmlns:a16="http://schemas.microsoft.com/office/drawing/2014/main" id="{E12E0648-3569-418F-816B-C5E14E2F98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859" name="AutoShape 1" descr="https://psfswebp.cc.wmich.edu/cs/FPR/cache/PT_PIXEL_1.gif">
          <a:extLst>
            <a:ext uri="{FF2B5EF4-FFF2-40B4-BE49-F238E27FC236}">
              <a16:creationId xmlns:a16="http://schemas.microsoft.com/office/drawing/2014/main" id="{5AEF9842-16B6-4776-B068-1799052385F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860" name="AutoShape 1" descr="https://psfswebp.cc.wmich.edu/cs/FPR/cache/PT_PIXEL_1.gif">
          <a:extLst>
            <a:ext uri="{FF2B5EF4-FFF2-40B4-BE49-F238E27FC236}">
              <a16:creationId xmlns:a16="http://schemas.microsoft.com/office/drawing/2014/main" id="{4EB32496-9D99-463E-BC07-99029C8403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2861" name="AutoShape 1" descr="https://psfswebp.cc.wmich.edu/cs/FPR/cache/PT_PIXEL_1.gif">
          <a:extLst>
            <a:ext uri="{FF2B5EF4-FFF2-40B4-BE49-F238E27FC236}">
              <a16:creationId xmlns:a16="http://schemas.microsoft.com/office/drawing/2014/main" id="{F77FBF5C-4FAF-4316-BE58-2504708695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2862" name="AutoShape 1" descr="https://psfswebp.cc.wmich.edu/cs/FPR/cache/PT_PIXEL_1.gif">
          <a:extLst>
            <a:ext uri="{FF2B5EF4-FFF2-40B4-BE49-F238E27FC236}">
              <a16:creationId xmlns:a16="http://schemas.microsoft.com/office/drawing/2014/main" id="{7B8B7BF1-39F4-4AD6-AC43-8063008EFC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3" name="AutoShape 1" descr="https://psfswebp.cc.wmich.edu/cs/FPR/cache/PT_PIXEL_1.gif">
          <a:extLst>
            <a:ext uri="{FF2B5EF4-FFF2-40B4-BE49-F238E27FC236}">
              <a16:creationId xmlns:a16="http://schemas.microsoft.com/office/drawing/2014/main" id="{B2C6AFAE-7C6B-4BF3-95F3-EF09476937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4" name="AutoShape 1" descr="https://psfswebp.cc.wmich.edu/cs/FPR/cache/PT_PIXEL_1.gif">
          <a:extLst>
            <a:ext uri="{FF2B5EF4-FFF2-40B4-BE49-F238E27FC236}">
              <a16:creationId xmlns:a16="http://schemas.microsoft.com/office/drawing/2014/main" id="{4FBAB638-43E2-47FE-8B2B-9E17F895AA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5" name="AutoShape 1" descr="https://psfswebp.cc.wmich.edu/cs/FPR/cache/PT_PIXEL_1.gif">
          <a:extLst>
            <a:ext uri="{FF2B5EF4-FFF2-40B4-BE49-F238E27FC236}">
              <a16:creationId xmlns:a16="http://schemas.microsoft.com/office/drawing/2014/main" id="{AC4BCED8-26BA-4DC1-8765-116B28EE81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6" name="AutoShape 1" descr="https://psfswebp.cc.wmich.edu/cs/FPR/cache/PT_PIXEL_1.gif">
          <a:extLst>
            <a:ext uri="{FF2B5EF4-FFF2-40B4-BE49-F238E27FC236}">
              <a16:creationId xmlns:a16="http://schemas.microsoft.com/office/drawing/2014/main" id="{4339006B-B886-4714-A320-181CC9FDA0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7" name="AutoShape 1" descr="https://psfswebp.cc.wmich.edu/cs/FPR/cache/PT_PIXEL_1.gif">
          <a:extLst>
            <a:ext uri="{FF2B5EF4-FFF2-40B4-BE49-F238E27FC236}">
              <a16:creationId xmlns:a16="http://schemas.microsoft.com/office/drawing/2014/main" id="{C4241F53-43B4-45FA-A614-C80F4AC482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8" name="AutoShape 1" descr="https://psfswebp.cc.wmich.edu/cs/FPR/cache/PT_PIXEL_1.gif">
          <a:extLst>
            <a:ext uri="{FF2B5EF4-FFF2-40B4-BE49-F238E27FC236}">
              <a16:creationId xmlns:a16="http://schemas.microsoft.com/office/drawing/2014/main" id="{84BB2ABA-1AB1-4D1A-BE90-F2F255D5DC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69" name="AutoShape 1" descr="https://psfswebp.cc.wmich.edu/cs/FPR/cache/PT_PIXEL_1.gif">
          <a:extLst>
            <a:ext uri="{FF2B5EF4-FFF2-40B4-BE49-F238E27FC236}">
              <a16:creationId xmlns:a16="http://schemas.microsoft.com/office/drawing/2014/main" id="{B4AFA953-CBCD-4612-BAA7-C3443EED46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70" name="AutoShape 1" descr="https://psfswebp.cc.wmich.edu/cs/FPR/cache/PT_PIXEL_1.gif">
          <a:extLst>
            <a:ext uri="{FF2B5EF4-FFF2-40B4-BE49-F238E27FC236}">
              <a16:creationId xmlns:a16="http://schemas.microsoft.com/office/drawing/2014/main" id="{9D359FB4-15DB-435B-9EA3-7F6029A11F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71" name="AutoShape 1" descr="https://psfswebp.cc.wmich.edu/cs/FPR/cache/PT_PIXEL_1.gif">
          <a:extLst>
            <a:ext uri="{FF2B5EF4-FFF2-40B4-BE49-F238E27FC236}">
              <a16:creationId xmlns:a16="http://schemas.microsoft.com/office/drawing/2014/main" id="{87661AEC-DEA8-4BA4-9877-874F8B3F42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72" name="AutoShape 1" descr="https://psfswebp.cc.wmich.edu/cs/FPR/cache/PT_PIXEL_1.gif">
          <a:extLst>
            <a:ext uri="{FF2B5EF4-FFF2-40B4-BE49-F238E27FC236}">
              <a16:creationId xmlns:a16="http://schemas.microsoft.com/office/drawing/2014/main" id="{C68186D6-F899-4FC5-9622-91E525306B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73" name="AutoShape 1" descr="https://psfswebp.cc.wmich.edu/cs/FPR/cache/PT_PIXEL_1.gif">
          <a:extLst>
            <a:ext uri="{FF2B5EF4-FFF2-40B4-BE49-F238E27FC236}">
              <a16:creationId xmlns:a16="http://schemas.microsoft.com/office/drawing/2014/main" id="{2C37151F-1E0D-4B98-81D0-EA433FAB70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874" name="AutoShape 1" descr="https://psfswebp.cc.wmich.edu/cs/FPR/cache/PT_PIXEL_1.gif">
          <a:extLst>
            <a:ext uri="{FF2B5EF4-FFF2-40B4-BE49-F238E27FC236}">
              <a16:creationId xmlns:a16="http://schemas.microsoft.com/office/drawing/2014/main" id="{850F32B5-C756-41FE-8664-240FF54F25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875" name="AutoShape 1" descr="https://psfswebp.cc.wmich.edu/cs/FPR/cache/PT_PIXEL_1.gif">
          <a:extLst>
            <a:ext uri="{FF2B5EF4-FFF2-40B4-BE49-F238E27FC236}">
              <a16:creationId xmlns:a16="http://schemas.microsoft.com/office/drawing/2014/main" id="{D81BDB2A-345F-44D8-A02E-1C906E5291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876" name="AutoShape 1" descr="https://psfswebp.cc.wmich.edu/cs/FPR/cache/PT_PIXEL_1.gif">
          <a:extLst>
            <a:ext uri="{FF2B5EF4-FFF2-40B4-BE49-F238E27FC236}">
              <a16:creationId xmlns:a16="http://schemas.microsoft.com/office/drawing/2014/main" id="{D1C518A6-9DA5-4C87-95C5-DD6891B055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877" name="AutoShape 1" descr="https://psfswebp.cc.wmich.edu/cs/FPR/cache/PT_PIXEL_1.gif">
          <a:extLst>
            <a:ext uri="{FF2B5EF4-FFF2-40B4-BE49-F238E27FC236}">
              <a16:creationId xmlns:a16="http://schemas.microsoft.com/office/drawing/2014/main" id="{ED285309-CD14-44D4-980F-DF6BCA9AEA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878" name="AutoShape 1" descr="https://psfswebp.cc.wmich.edu/cs/FPR/cache/PT_PIXEL_1.gif">
          <a:extLst>
            <a:ext uri="{FF2B5EF4-FFF2-40B4-BE49-F238E27FC236}">
              <a16:creationId xmlns:a16="http://schemas.microsoft.com/office/drawing/2014/main" id="{7FCCA62E-956C-431A-BB18-9EE4740A7A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879" name="AutoShape 1" descr="https://psfswebp.cc.wmich.edu/cs/FPR/cache/PT_PIXEL_1.gif">
          <a:extLst>
            <a:ext uri="{FF2B5EF4-FFF2-40B4-BE49-F238E27FC236}">
              <a16:creationId xmlns:a16="http://schemas.microsoft.com/office/drawing/2014/main" id="{AA524D77-FDE8-4F0F-907E-A081649857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880" name="AutoShape 1" descr="https://psfswebp.cc.wmich.edu/cs/FPR/cache/PT_PIXEL_1.gif">
          <a:extLst>
            <a:ext uri="{FF2B5EF4-FFF2-40B4-BE49-F238E27FC236}">
              <a16:creationId xmlns:a16="http://schemas.microsoft.com/office/drawing/2014/main" id="{8B01E196-2727-4041-8443-A833015C79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881" name="AutoShape 1" descr="https://psfswebp.cc.wmich.edu/cs/FPR/cache/PT_PIXEL_1.gif">
          <a:extLst>
            <a:ext uri="{FF2B5EF4-FFF2-40B4-BE49-F238E27FC236}">
              <a16:creationId xmlns:a16="http://schemas.microsoft.com/office/drawing/2014/main" id="{FBF55C1F-00A8-46AF-A08F-E16CD058E3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2" name="AutoShape 1" descr="https://psfswebp.cc.wmich.edu/cs/FPR/cache/PT_PIXEL_1.gif">
          <a:extLst>
            <a:ext uri="{FF2B5EF4-FFF2-40B4-BE49-F238E27FC236}">
              <a16:creationId xmlns:a16="http://schemas.microsoft.com/office/drawing/2014/main" id="{E1428AD6-9AC0-42BC-B370-6065C32892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3" name="AutoShape 1" descr="https://psfswebp.cc.wmich.edu/cs/FPR/cache/PT_PIXEL_1.gif">
          <a:extLst>
            <a:ext uri="{FF2B5EF4-FFF2-40B4-BE49-F238E27FC236}">
              <a16:creationId xmlns:a16="http://schemas.microsoft.com/office/drawing/2014/main" id="{27654392-C8C8-4B94-9FDB-29FA9C67C3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4" name="AutoShape 1" descr="https://psfswebp.cc.wmich.edu/cs/FPR/cache/PT_PIXEL_1.gif">
          <a:extLst>
            <a:ext uri="{FF2B5EF4-FFF2-40B4-BE49-F238E27FC236}">
              <a16:creationId xmlns:a16="http://schemas.microsoft.com/office/drawing/2014/main" id="{E53385BF-9DBF-4EC4-B04D-96DAA3E186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5" name="AutoShape 1" descr="https://psfswebp.cc.wmich.edu/cs/FPR/cache/PT_PIXEL_1.gif">
          <a:extLst>
            <a:ext uri="{FF2B5EF4-FFF2-40B4-BE49-F238E27FC236}">
              <a16:creationId xmlns:a16="http://schemas.microsoft.com/office/drawing/2014/main" id="{9F0348FE-7B55-451A-BC33-AD4B157174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6" name="AutoShape 1" descr="https://psfswebp.cc.wmich.edu/cs/FPR/cache/PT_PIXEL_1.gif">
          <a:extLst>
            <a:ext uri="{FF2B5EF4-FFF2-40B4-BE49-F238E27FC236}">
              <a16:creationId xmlns:a16="http://schemas.microsoft.com/office/drawing/2014/main" id="{CBD6CFC9-C5D2-4A13-A180-805F666528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7" name="AutoShape 1" descr="https://psfswebp.cc.wmich.edu/cs/FPR/cache/PT_PIXEL_1.gif">
          <a:extLst>
            <a:ext uri="{FF2B5EF4-FFF2-40B4-BE49-F238E27FC236}">
              <a16:creationId xmlns:a16="http://schemas.microsoft.com/office/drawing/2014/main" id="{FF973CC3-BF1A-4867-91DC-745C490599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8" name="AutoShape 1" descr="https://psfswebp.cc.wmich.edu/cs/FPR/cache/PT_PIXEL_1.gif">
          <a:extLst>
            <a:ext uri="{FF2B5EF4-FFF2-40B4-BE49-F238E27FC236}">
              <a16:creationId xmlns:a16="http://schemas.microsoft.com/office/drawing/2014/main" id="{8CF5F431-C089-4E74-891E-332F93BED2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89" name="AutoShape 1" descr="https://psfswebp.cc.wmich.edu/cs/FPR/cache/PT_PIXEL_1.gif">
          <a:extLst>
            <a:ext uri="{FF2B5EF4-FFF2-40B4-BE49-F238E27FC236}">
              <a16:creationId xmlns:a16="http://schemas.microsoft.com/office/drawing/2014/main" id="{7980D789-DA19-4040-954E-014A401707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90" name="AutoShape 1" descr="https://psfswebp.cc.wmich.edu/cs/FPR/cache/PT_PIXEL_1.gif">
          <a:extLst>
            <a:ext uri="{FF2B5EF4-FFF2-40B4-BE49-F238E27FC236}">
              <a16:creationId xmlns:a16="http://schemas.microsoft.com/office/drawing/2014/main" id="{DE318250-5C7A-44F0-A396-22FDBE89F4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91" name="AutoShape 1" descr="https://psfswebp.cc.wmich.edu/cs/FPR/cache/PT_PIXEL_1.gif">
          <a:extLst>
            <a:ext uri="{FF2B5EF4-FFF2-40B4-BE49-F238E27FC236}">
              <a16:creationId xmlns:a16="http://schemas.microsoft.com/office/drawing/2014/main" id="{7A2519A9-28D9-4EE7-973A-5549B41877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92" name="AutoShape 1" descr="https://psfswebp.cc.wmich.edu/cs/FPR/cache/PT_PIXEL_1.gif">
          <a:extLst>
            <a:ext uri="{FF2B5EF4-FFF2-40B4-BE49-F238E27FC236}">
              <a16:creationId xmlns:a16="http://schemas.microsoft.com/office/drawing/2014/main" id="{6CA8E808-C67B-4745-80DA-22C20396B1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893" name="AutoShape 1" descr="https://psfswebp.cc.wmich.edu/cs/FPR/cache/PT_PIXEL_1.gif">
          <a:extLst>
            <a:ext uri="{FF2B5EF4-FFF2-40B4-BE49-F238E27FC236}">
              <a16:creationId xmlns:a16="http://schemas.microsoft.com/office/drawing/2014/main" id="{90ACF124-0F04-400D-83BF-21A022450B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4" name="AutoShape 1" descr="https://psfswebp.cc.wmich.edu/cs/FPR/cache/PT_PIXEL_1.gif">
          <a:extLst>
            <a:ext uri="{FF2B5EF4-FFF2-40B4-BE49-F238E27FC236}">
              <a16:creationId xmlns:a16="http://schemas.microsoft.com/office/drawing/2014/main" id="{A4C22A91-8F3D-44E7-9652-1299D38EB7B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5" name="AutoShape 1" descr="https://psfswebp.cc.wmich.edu/cs/FPR/cache/PT_PIXEL_1.gif">
          <a:extLst>
            <a:ext uri="{FF2B5EF4-FFF2-40B4-BE49-F238E27FC236}">
              <a16:creationId xmlns:a16="http://schemas.microsoft.com/office/drawing/2014/main" id="{00214B39-7DC8-401F-A9A0-8C3167DCB6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6" name="AutoShape 1" descr="https://psfswebp.cc.wmich.edu/cs/FPR/cache/PT_PIXEL_1.gif">
          <a:extLst>
            <a:ext uri="{FF2B5EF4-FFF2-40B4-BE49-F238E27FC236}">
              <a16:creationId xmlns:a16="http://schemas.microsoft.com/office/drawing/2014/main" id="{623ED2C4-C9E2-459A-9603-85A7DB93E5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7" name="AutoShape 1" descr="https://psfswebp.cc.wmich.edu/cs/FPR/cache/PT_PIXEL_1.gif">
          <a:extLst>
            <a:ext uri="{FF2B5EF4-FFF2-40B4-BE49-F238E27FC236}">
              <a16:creationId xmlns:a16="http://schemas.microsoft.com/office/drawing/2014/main" id="{18469D84-823B-4A35-8E85-8F78B32DB8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8" name="AutoShape 1" descr="https://psfswebp.cc.wmich.edu/cs/FPR/cache/PT_PIXEL_1.gif">
          <a:extLst>
            <a:ext uri="{FF2B5EF4-FFF2-40B4-BE49-F238E27FC236}">
              <a16:creationId xmlns:a16="http://schemas.microsoft.com/office/drawing/2014/main" id="{343979E2-31A4-478F-8844-B6039724AC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899" name="AutoShape 1" descr="https://psfswebp.cc.wmich.edu/cs/FPR/cache/PT_PIXEL_1.gif">
          <a:extLst>
            <a:ext uri="{FF2B5EF4-FFF2-40B4-BE49-F238E27FC236}">
              <a16:creationId xmlns:a16="http://schemas.microsoft.com/office/drawing/2014/main" id="{E770CEA2-3F39-4200-A4B4-5F326310C0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0" name="AutoShape 1" descr="https://psfswebp.cc.wmich.edu/cs/FPR/cache/PT_PIXEL_1.gif">
          <a:extLst>
            <a:ext uri="{FF2B5EF4-FFF2-40B4-BE49-F238E27FC236}">
              <a16:creationId xmlns:a16="http://schemas.microsoft.com/office/drawing/2014/main" id="{45E336F2-42DB-42CF-A39E-F11918C193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1" name="AutoShape 1" descr="https://psfswebp.cc.wmich.edu/cs/FPR/cache/PT_PIXEL_1.gif">
          <a:extLst>
            <a:ext uri="{FF2B5EF4-FFF2-40B4-BE49-F238E27FC236}">
              <a16:creationId xmlns:a16="http://schemas.microsoft.com/office/drawing/2014/main" id="{65AF23FE-1031-486D-AA49-D145041997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2" name="AutoShape 1" descr="https://psfswebp.cc.wmich.edu/cs/FPR/cache/PT_PIXEL_1.gif">
          <a:extLst>
            <a:ext uri="{FF2B5EF4-FFF2-40B4-BE49-F238E27FC236}">
              <a16:creationId xmlns:a16="http://schemas.microsoft.com/office/drawing/2014/main" id="{83F28A19-BB37-4F77-B93A-8019300E13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3" name="AutoShape 1" descr="https://psfswebp.cc.wmich.edu/cs/FPR/cache/PT_PIXEL_1.gif">
          <a:extLst>
            <a:ext uri="{FF2B5EF4-FFF2-40B4-BE49-F238E27FC236}">
              <a16:creationId xmlns:a16="http://schemas.microsoft.com/office/drawing/2014/main" id="{C5CF8144-7B4D-43F3-8522-70305D616D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4" name="AutoShape 1" descr="https://psfswebp.cc.wmich.edu/cs/FPR/cache/PT_PIXEL_1.gif">
          <a:extLst>
            <a:ext uri="{FF2B5EF4-FFF2-40B4-BE49-F238E27FC236}">
              <a16:creationId xmlns:a16="http://schemas.microsoft.com/office/drawing/2014/main" id="{067FBADF-15BF-42FA-A5D9-3F67464E59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905" name="AutoShape 1" descr="https://psfswebp.cc.wmich.edu/cs/FPR/cache/PT_PIXEL_1.gif">
          <a:extLst>
            <a:ext uri="{FF2B5EF4-FFF2-40B4-BE49-F238E27FC236}">
              <a16:creationId xmlns:a16="http://schemas.microsoft.com/office/drawing/2014/main" id="{C7F48216-6482-424B-8BD9-F6CF9874BC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06" name="AutoShape 1" descr="https://psfswebp.cc.wmich.edu/cs/FPR/cache/PT_PIXEL_1.gif">
          <a:extLst>
            <a:ext uri="{FF2B5EF4-FFF2-40B4-BE49-F238E27FC236}">
              <a16:creationId xmlns:a16="http://schemas.microsoft.com/office/drawing/2014/main" id="{9C48BB6D-56F6-4314-AECD-E8E7909588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07" name="AutoShape 1" descr="https://psfswebp.cc.wmich.edu/cs/FPR/cache/PT_PIXEL_1.gif">
          <a:extLst>
            <a:ext uri="{FF2B5EF4-FFF2-40B4-BE49-F238E27FC236}">
              <a16:creationId xmlns:a16="http://schemas.microsoft.com/office/drawing/2014/main" id="{DBCDA284-CE45-44AD-8810-FA714FC99C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08" name="AutoShape 1" descr="https://psfswebp.cc.wmich.edu/cs/FPR/cache/PT_PIXEL_1.gif">
          <a:extLst>
            <a:ext uri="{FF2B5EF4-FFF2-40B4-BE49-F238E27FC236}">
              <a16:creationId xmlns:a16="http://schemas.microsoft.com/office/drawing/2014/main" id="{224635A4-72F7-4C61-A490-2B94859299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09" name="AutoShape 1" descr="https://psfswebp.cc.wmich.edu/cs/FPR/cache/PT_PIXEL_1.gif">
          <a:extLst>
            <a:ext uri="{FF2B5EF4-FFF2-40B4-BE49-F238E27FC236}">
              <a16:creationId xmlns:a16="http://schemas.microsoft.com/office/drawing/2014/main" id="{35A70D32-8510-4E9D-B630-7B98C1060C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10" name="AutoShape 1" descr="https://psfswebp.cc.wmich.edu/cs/FPR/cache/PT_PIXEL_1.gif">
          <a:extLst>
            <a:ext uri="{FF2B5EF4-FFF2-40B4-BE49-F238E27FC236}">
              <a16:creationId xmlns:a16="http://schemas.microsoft.com/office/drawing/2014/main" id="{5C5D07E7-79BD-4488-A069-36FEF20ED9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911" name="AutoShape 1" descr="https://psfswebp.cc.wmich.edu/cs/FPR/cache/PT_PIXEL_1.gif">
          <a:extLst>
            <a:ext uri="{FF2B5EF4-FFF2-40B4-BE49-F238E27FC236}">
              <a16:creationId xmlns:a16="http://schemas.microsoft.com/office/drawing/2014/main" id="{B33C93A2-2CFC-407D-BFC4-BF84FA41A5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12" name="AutoShape 1" descr="https://psfswebp.cc.wmich.edu/cs/FPR/cache/PT_PIXEL_1.gif">
          <a:extLst>
            <a:ext uri="{FF2B5EF4-FFF2-40B4-BE49-F238E27FC236}">
              <a16:creationId xmlns:a16="http://schemas.microsoft.com/office/drawing/2014/main" id="{A82B94B2-75D2-4B1E-869D-0181284A5E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913" name="AutoShape 1" descr="https://psfswebp.cc.wmich.edu/cs/FPR/cache/PT_PIXEL_1.gif">
          <a:extLst>
            <a:ext uri="{FF2B5EF4-FFF2-40B4-BE49-F238E27FC236}">
              <a16:creationId xmlns:a16="http://schemas.microsoft.com/office/drawing/2014/main" id="{9C417C4F-3ECF-4CCF-B127-4CFF97A69D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14" name="AutoShape 1" descr="https://psfswebp.cc.wmich.edu/cs/FPR/cache/PT_PIXEL_1.gif">
          <a:extLst>
            <a:ext uri="{FF2B5EF4-FFF2-40B4-BE49-F238E27FC236}">
              <a16:creationId xmlns:a16="http://schemas.microsoft.com/office/drawing/2014/main" id="{0ACE53A8-7D0C-4356-874F-71A6D150B2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15" name="AutoShape 1" descr="https://psfswebp.cc.wmich.edu/cs/FPR/cache/PT_PIXEL_1.gif">
          <a:extLst>
            <a:ext uri="{FF2B5EF4-FFF2-40B4-BE49-F238E27FC236}">
              <a16:creationId xmlns:a16="http://schemas.microsoft.com/office/drawing/2014/main" id="{96326454-D864-4D15-8CCC-80BB7113C1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16" name="AutoShape 1" descr="https://psfswebp.cc.wmich.edu/cs/FPR/cache/PT_PIXEL_1.gif">
          <a:extLst>
            <a:ext uri="{FF2B5EF4-FFF2-40B4-BE49-F238E27FC236}">
              <a16:creationId xmlns:a16="http://schemas.microsoft.com/office/drawing/2014/main" id="{CCDAC1EC-57C8-40B5-8807-9677982ABC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17" name="AutoShape 1" descr="https://psfswebp.cc.wmich.edu/cs/FPR/cache/PT_PIXEL_1.gif">
          <a:extLst>
            <a:ext uri="{FF2B5EF4-FFF2-40B4-BE49-F238E27FC236}">
              <a16:creationId xmlns:a16="http://schemas.microsoft.com/office/drawing/2014/main" id="{EA444566-0C06-4FC2-AD96-5B8EC66157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18" name="AutoShape 1" descr="https://psfswebp.cc.wmich.edu/cs/FPR/cache/PT_PIXEL_1.gif">
          <a:extLst>
            <a:ext uri="{FF2B5EF4-FFF2-40B4-BE49-F238E27FC236}">
              <a16:creationId xmlns:a16="http://schemas.microsoft.com/office/drawing/2014/main" id="{6644AF6C-788D-4A96-87C1-4E08A420BF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19" name="AutoShape 1" descr="https://psfswebp.cc.wmich.edu/cs/FPR/cache/PT_PIXEL_1.gif">
          <a:extLst>
            <a:ext uri="{FF2B5EF4-FFF2-40B4-BE49-F238E27FC236}">
              <a16:creationId xmlns:a16="http://schemas.microsoft.com/office/drawing/2014/main" id="{085C2E79-DA71-43CA-BE39-1D2C9AED44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920" name="AutoShape 1" descr="https://psfswebp.cc.wmich.edu/cs/FPR/cache/PT_PIXEL_1.gif">
          <a:extLst>
            <a:ext uri="{FF2B5EF4-FFF2-40B4-BE49-F238E27FC236}">
              <a16:creationId xmlns:a16="http://schemas.microsoft.com/office/drawing/2014/main" id="{1599F048-4D17-4BDD-80E9-65FB3A533A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21" name="AutoShape 1" descr="https://psfswebp.cc.wmich.edu/cs/FPR/cache/PT_PIXEL_1.gif">
          <a:extLst>
            <a:ext uri="{FF2B5EF4-FFF2-40B4-BE49-F238E27FC236}">
              <a16:creationId xmlns:a16="http://schemas.microsoft.com/office/drawing/2014/main" id="{C494F4B4-1453-42FC-94E5-495C37E016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22" name="AutoShape 1" descr="https://psfswebp.cc.wmich.edu/cs/FPR/cache/PT_PIXEL_1.gif">
          <a:extLst>
            <a:ext uri="{FF2B5EF4-FFF2-40B4-BE49-F238E27FC236}">
              <a16:creationId xmlns:a16="http://schemas.microsoft.com/office/drawing/2014/main" id="{60A6A8E6-498F-4637-A612-AE6AB552C24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923" name="AutoShape 1" descr="https://psfswebp.cc.wmich.edu/cs/FPR/cache/PT_PIXEL_1.gif">
          <a:extLst>
            <a:ext uri="{FF2B5EF4-FFF2-40B4-BE49-F238E27FC236}">
              <a16:creationId xmlns:a16="http://schemas.microsoft.com/office/drawing/2014/main" id="{15940F35-A169-4371-8BF5-0A5BFEA7F8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24" name="AutoShape 1" descr="https://psfswebp.cc.wmich.edu/cs/FPR/cache/PT_PIXEL_1.gif">
          <a:extLst>
            <a:ext uri="{FF2B5EF4-FFF2-40B4-BE49-F238E27FC236}">
              <a16:creationId xmlns:a16="http://schemas.microsoft.com/office/drawing/2014/main" id="{4B1856F6-ED73-475C-8170-9ACD0DE1C99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25" name="AutoShape 1" descr="https://psfswebp.cc.wmich.edu/cs/FPR/cache/PT_PIXEL_1.gif">
          <a:extLst>
            <a:ext uri="{FF2B5EF4-FFF2-40B4-BE49-F238E27FC236}">
              <a16:creationId xmlns:a16="http://schemas.microsoft.com/office/drawing/2014/main" id="{8944A42C-2876-4DE5-A322-EC14132C15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6" name="AutoShape 1" descr="https://psfswebp.cc.wmich.edu/cs/FPR/cache/PT_PIXEL_1.gif">
          <a:extLst>
            <a:ext uri="{FF2B5EF4-FFF2-40B4-BE49-F238E27FC236}">
              <a16:creationId xmlns:a16="http://schemas.microsoft.com/office/drawing/2014/main" id="{C8777431-376B-4CA5-AFE5-108B84FAC8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7" name="AutoShape 1" descr="https://psfswebp.cc.wmich.edu/cs/FPR/cache/PT_PIXEL_1.gif">
          <a:extLst>
            <a:ext uri="{FF2B5EF4-FFF2-40B4-BE49-F238E27FC236}">
              <a16:creationId xmlns:a16="http://schemas.microsoft.com/office/drawing/2014/main" id="{9D0E79AB-0C84-4003-A665-F153981738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8" name="AutoShape 1" descr="https://psfswebp.cc.wmich.edu/cs/FPR/cache/PT_PIXEL_1.gif">
          <a:extLst>
            <a:ext uri="{FF2B5EF4-FFF2-40B4-BE49-F238E27FC236}">
              <a16:creationId xmlns:a16="http://schemas.microsoft.com/office/drawing/2014/main" id="{C74CEF85-6AB8-49AD-A9CF-B8B3DE179D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29" name="AutoShape 1" descr="https://psfswebp.cc.wmich.edu/cs/FPR/cache/PT_PIXEL_1.gif">
          <a:extLst>
            <a:ext uri="{FF2B5EF4-FFF2-40B4-BE49-F238E27FC236}">
              <a16:creationId xmlns:a16="http://schemas.microsoft.com/office/drawing/2014/main" id="{CDB8C8C7-925A-4211-A31E-FA4053ECBE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30" name="AutoShape 1" descr="https://psfswebp.cc.wmich.edu/cs/FPR/cache/PT_PIXEL_1.gif">
          <a:extLst>
            <a:ext uri="{FF2B5EF4-FFF2-40B4-BE49-F238E27FC236}">
              <a16:creationId xmlns:a16="http://schemas.microsoft.com/office/drawing/2014/main" id="{DE32A8B9-392D-4B32-A501-C0028C8502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31" name="AutoShape 1" descr="https://psfswebp.cc.wmich.edu/cs/FPR/cache/PT_PIXEL_1.gif">
          <a:extLst>
            <a:ext uri="{FF2B5EF4-FFF2-40B4-BE49-F238E27FC236}">
              <a16:creationId xmlns:a16="http://schemas.microsoft.com/office/drawing/2014/main" id="{AA8D3D04-111B-49B0-8EB2-DDA0978B1D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32" name="AutoShape 1" descr="https://psfswebp.cc.wmich.edu/cs/FPR/cache/PT_PIXEL_1.gif">
          <a:extLst>
            <a:ext uri="{FF2B5EF4-FFF2-40B4-BE49-F238E27FC236}">
              <a16:creationId xmlns:a16="http://schemas.microsoft.com/office/drawing/2014/main" id="{0AAEACD5-CA11-4BF2-92FC-3029A045C9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33" name="AutoShape 1" descr="https://psfswebp.cc.wmich.edu/cs/FPR/cache/PT_PIXEL_1.gif">
          <a:extLst>
            <a:ext uri="{FF2B5EF4-FFF2-40B4-BE49-F238E27FC236}">
              <a16:creationId xmlns:a16="http://schemas.microsoft.com/office/drawing/2014/main" id="{48DEF3F7-741F-4999-9BE7-2872A08617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34" name="AutoShape 1" descr="https://psfswebp.cc.wmich.edu/cs/FPR/cache/PT_PIXEL_1.gif">
          <a:extLst>
            <a:ext uri="{FF2B5EF4-FFF2-40B4-BE49-F238E27FC236}">
              <a16:creationId xmlns:a16="http://schemas.microsoft.com/office/drawing/2014/main" id="{AAB1EBE6-5427-4FD9-84ED-05F20F2494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35" name="AutoShape 1" descr="https://psfswebp.cc.wmich.edu/cs/FPR/cache/PT_PIXEL_1.gif">
          <a:extLst>
            <a:ext uri="{FF2B5EF4-FFF2-40B4-BE49-F238E27FC236}">
              <a16:creationId xmlns:a16="http://schemas.microsoft.com/office/drawing/2014/main" id="{0006F078-239A-4C8A-957C-489E572EDA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36" name="AutoShape 1" descr="https://psfswebp.cc.wmich.edu/cs/FPR/cache/PT_PIXEL_1.gif">
          <a:extLst>
            <a:ext uri="{FF2B5EF4-FFF2-40B4-BE49-F238E27FC236}">
              <a16:creationId xmlns:a16="http://schemas.microsoft.com/office/drawing/2014/main" id="{52C6A47F-6EA2-4A8D-8A99-CD9DCD9BE4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37" name="AutoShape 1" descr="https://psfswebp.cc.wmich.edu/cs/FPR/cache/PT_PIXEL_1.gif">
          <a:extLst>
            <a:ext uri="{FF2B5EF4-FFF2-40B4-BE49-F238E27FC236}">
              <a16:creationId xmlns:a16="http://schemas.microsoft.com/office/drawing/2014/main" id="{8159F356-BE88-4F27-B5F1-BEE08B98FA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38" name="AutoShape 1" descr="https://psfswebp.cc.wmich.edu/cs/FPR/cache/PT_PIXEL_1.gif">
          <a:extLst>
            <a:ext uri="{FF2B5EF4-FFF2-40B4-BE49-F238E27FC236}">
              <a16:creationId xmlns:a16="http://schemas.microsoft.com/office/drawing/2014/main" id="{A10DA892-2207-4EAF-8A20-569E8F4AE1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939" name="AutoShape 1" descr="https://psfswebp.cc.wmich.edu/cs/FPR/cache/PT_PIXEL_1.gif">
          <a:extLst>
            <a:ext uri="{FF2B5EF4-FFF2-40B4-BE49-F238E27FC236}">
              <a16:creationId xmlns:a16="http://schemas.microsoft.com/office/drawing/2014/main" id="{E6E52283-7DE8-42FF-ADC4-D921DB30462F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40" name="AutoShape 1" descr="https://psfswebp.cc.wmich.edu/cs/FPR/cache/PT_PIXEL_1.gif">
          <a:extLst>
            <a:ext uri="{FF2B5EF4-FFF2-40B4-BE49-F238E27FC236}">
              <a16:creationId xmlns:a16="http://schemas.microsoft.com/office/drawing/2014/main" id="{E045489A-2105-4A72-91B8-B7A0DF2468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41" name="AutoShape 1" descr="https://psfswebp.cc.wmich.edu/cs/FPR/cache/PT_PIXEL_1.gif">
          <a:extLst>
            <a:ext uri="{FF2B5EF4-FFF2-40B4-BE49-F238E27FC236}">
              <a16:creationId xmlns:a16="http://schemas.microsoft.com/office/drawing/2014/main" id="{1BB365C8-473C-41E3-A5D8-DFE1993567B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942" name="AutoShape 1" descr="https://psfswebp.cc.wmich.edu/cs/FPR/cache/PT_PIXEL_1.gif">
          <a:extLst>
            <a:ext uri="{FF2B5EF4-FFF2-40B4-BE49-F238E27FC236}">
              <a16:creationId xmlns:a16="http://schemas.microsoft.com/office/drawing/2014/main" id="{98C0074B-0B0E-4F28-A3D3-8725C4A7DD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43" name="AutoShape 1" descr="https://psfswebp.cc.wmich.edu/cs/FPR/cache/PT_PIXEL_1.gif">
          <a:extLst>
            <a:ext uri="{FF2B5EF4-FFF2-40B4-BE49-F238E27FC236}">
              <a16:creationId xmlns:a16="http://schemas.microsoft.com/office/drawing/2014/main" id="{7E53B950-D8C8-4D00-A479-513661F720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44" name="AutoShape 1" descr="https://psfswebp.cc.wmich.edu/cs/FPR/cache/PT_PIXEL_1.gif">
          <a:extLst>
            <a:ext uri="{FF2B5EF4-FFF2-40B4-BE49-F238E27FC236}">
              <a16:creationId xmlns:a16="http://schemas.microsoft.com/office/drawing/2014/main" id="{0C586C4D-8A15-4CAF-96DB-15E8D0773A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45" name="AutoShape 1" descr="https://psfswebp.cc.wmich.edu/cs/FPR/cache/PT_PIXEL_1.gif">
          <a:extLst>
            <a:ext uri="{FF2B5EF4-FFF2-40B4-BE49-F238E27FC236}">
              <a16:creationId xmlns:a16="http://schemas.microsoft.com/office/drawing/2014/main" id="{1DD9695C-C4DE-47D1-8DEE-6E6E2328F2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46" name="AutoShape 1" descr="https://psfswebp.cc.wmich.edu/cs/FPR/cache/PT_PIXEL_1.gif">
          <a:extLst>
            <a:ext uri="{FF2B5EF4-FFF2-40B4-BE49-F238E27FC236}">
              <a16:creationId xmlns:a16="http://schemas.microsoft.com/office/drawing/2014/main" id="{5C63EC42-4A98-4F42-8C26-6B0C76CB3E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47" name="AutoShape 1" descr="https://psfswebp.cc.wmich.edu/cs/FPR/cache/PT_PIXEL_1.gif">
          <a:extLst>
            <a:ext uri="{FF2B5EF4-FFF2-40B4-BE49-F238E27FC236}">
              <a16:creationId xmlns:a16="http://schemas.microsoft.com/office/drawing/2014/main" id="{7408A113-3EEB-4F08-8DBF-B89E8A319D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48" name="AutoShape 1" descr="https://psfswebp.cc.wmich.edu/cs/FPR/cache/PT_PIXEL_1.gif">
          <a:extLst>
            <a:ext uri="{FF2B5EF4-FFF2-40B4-BE49-F238E27FC236}">
              <a16:creationId xmlns:a16="http://schemas.microsoft.com/office/drawing/2014/main" id="{6397A703-CB5F-40F8-8ECB-0DA0BBAE5B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949" name="AutoShape 1" descr="https://psfswebp.cc.wmich.edu/cs/FPR/cache/PT_PIXEL_1.gif">
          <a:extLst>
            <a:ext uri="{FF2B5EF4-FFF2-40B4-BE49-F238E27FC236}">
              <a16:creationId xmlns:a16="http://schemas.microsoft.com/office/drawing/2014/main" id="{8FDEEC88-CA69-4499-B877-BC17856970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50" name="AutoShape 1" descr="https://psfswebp.cc.wmich.edu/cs/FPR/cache/PT_PIXEL_1.gif">
          <a:extLst>
            <a:ext uri="{FF2B5EF4-FFF2-40B4-BE49-F238E27FC236}">
              <a16:creationId xmlns:a16="http://schemas.microsoft.com/office/drawing/2014/main" id="{3AFC0B88-3699-44BB-80F8-F5DC270354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51" name="AutoShape 1" descr="https://psfswebp.cc.wmich.edu/cs/FPR/cache/PT_PIXEL_1.gif">
          <a:extLst>
            <a:ext uri="{FF2B5EF4-FFF2-40B4-BE49-F238E27FC236}">
              <a16:creationId xmlns:a16="http://schemas.microsoft.com/office/drawing/2014/main" id="{13755F7A-53D6-428B-8D25-F0B0A08553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52" name="AutoShape 1" descr="https://psfswebp.cc.wmich.edu/cs/FPR/cache/PT_PIXEL_1.gif">
          <a:extLst>
            <a:ext uri="{FF2B5EF4-FFF2-40B4-BE49-F238E27FC236}">
              <a16:creationId xmlns:a16="http://schemas.microsoft.com/office/drawing/2014/main" id="{B28EC8B7-9671-4FE7-A67E-553770AB28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53" name="AutoShape 1" descr="https://psfswebp.cc.wmich.edu/cs/FPR/cache/PT_PIXEL_1.gif">
          <a:extLst>
            <a:ext uri="{FF2B5EF4-FFF2-40B4-BE49-F238E27FC236}">
              <a16:creationId xmlns:a16="http://schemas.microsoft.com/office/drawing/2014/main" id="{73709143-FC9D-467F-935F-F0E9665D90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54" name="AutoShape 1" descr="https://psfswebp.cc.wmich.edu/cs/FPR/cache/PT_PIXEL_1.gif">
          <a:extLst>
            <a:ext uri="{FF2B5EF4-FFF2-40B4-BE49-F238E27FC236}">
              <a16:creationId xmlns:a16="http://schemas.microsoft.com/office/drawing/2014/main" id="{F198A2E9-B543-48B2-B9E0-DC732E4D4F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55" name="AutoShape 1" descr="https://psfswebp.cc.wmich.edu/cs/FPR/cache/PT_PIXEL_1.gif">
          <a:extLst>
            <a:ext uri="{FF2B5EF4-FFF2-40B4-BE49-F238E27FC236}">
              <a16:creationId xmlns:a16="http://schemas.microsoft.com/office/drawing/2014/main" id="{052EFE25-A9DB-4F15-A615-959DDAF2E0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56" name="AutoShape 1" descr="https://psfswebp.cc.wmich.edu/cs/FPR/cache/PT_PIXEL_1.gif">
          <a:extLst>
            <a:ext uri="{FF2B5EF4-FFF2-40B4-BE49-F238E27FC236}">
              <a16:creationId xmlns:a16="http://schemas.microsoft.com/office/drawing/2014/main" id="{A22B8B1B-76D4-43CD-9A20-514C803D59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57" name="AutoShape 1" descr="https://psfswebp.cc.wmich.edu/cs/FPR/cache/PT_PIXEL_1.gif">
          <a:extLst>
            <a:ext uri="{FF2B5EF4-FFF2-40B4-BE49-F238E27FC236}">
              <a16:creationId xmlns:a16="http://schemas.microsoft.com/office/drawing/2014/main" id="{02849210-DF46-4E5B-B620-0D6E08CE8B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58" name="AutoShape 1" descr="https://psfswebp.cc.wmich.edu/cs/FPR/cache/PT_PIXEL_1.gif">
          <a:extLst>
            <a:ext uri="{FF2B5EF4-FFF2-40B4-BE49-F238E27FC236}">
              <a16:creationId xmlns:a16="http://schemas.microsoft.com/office/drawing/2014/main" id="{BA82E46D-C3B8-4DDC-9A34-11480279B7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959" name="AutoShape 1" descr="https://psfswebp.cc.wmich.edu/cs/FPR/cache/PT_PIXEL_1.gif">
          <a:extLst>
            <a:ext uri="{FF2B5EF4-FFF2-40B4-BE49-F238E27FC236}">
              <a16:creationId xmlns:a16="http://schemas.microsoft.com/office/drawing/2014/main" id="{489580CD-34D9-4C71-A092-312EE449ED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60" name="AutoShape 1" descr="https://psfswebp.cc.wmich.edu/cs/FPR/cache/PT_PIXEL_1.gif">
          <a:extLst>
            <a:ext uri="{FF2B5EF4-FFF2-40B4-BE49-F238E27FC236}">
              <a16:creationId xmlns:a16="http://schemas.microsoft.com/office/drawing/2014/main" id="{AF1E8BC2-DE70-42DA-8D72-C37E0CCF07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61" name="AutoShape 1" descr="https://psfswebp.cc.wmich.edu/cs/FPR/cache/PT_PIXEL_1.gif">
          <a:extLst>
            <a:ext uri="{FF2B5EF4-FFF2-40B4-BE49-F238E27FC236}">
              <a16:creationId xmlns:a16="http://schemas.microsoft.com/office/drawing/2014/main" id="{90518F09-ECE6-4A96-8961-8C9CFE47AFF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62" name="AutoShape 1" descr="https://psfswebp.cc.wmich.edu/cs/FPR/cache/PT_PIXEL_1.gif">
          <a:extLst>
            <a:ext uri="{FF2B5EF4-FFF2-40B4-BE49-F238E27FC236}">
              <a16:creationId xmlns:a16="http://schemas.microsoft.com/office/drawing/2014/main" id="{1743791B-07D3-4469-9015-B6EBB0FEFA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63" name="AutoShape 1" descr="https://psfswebp.cc.wmich.edu/cs/FPR/cache/PT_PIXEL_1.gif">
          <a:extLst>
            <a:ext uri="{FF2B5EF4-FFF2-40B4-BE49-F238E27FC236}">
              <a16:creationId xmlns:a16="http://schemas.microsoft.com/office/drawing/2014/main" id="{4DF9E313-2F59-4665-B0A3-B3D57AF39F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64" name="AutoShape 1" descr="https://psfswebp.cc.wmich.edu/cs/FPR/cache/PT_PIXEL_1.gif">
          <a:extLst>
            <a:ext uri="{FF2B5EF4-FFF2-40B4-BE49-F238E27FC236}">
              <a16:creationId xmlns:a16="http://schemas.microsoft.com/office/drawing/2014/main" id="{2AA7B1AF-FE05-4D30-BB67-11B807DFEC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65" name="AutoShape 1" descr="https://psfswebp.cc.wmich.edu/cs/FPR/cache/PT_PIXEL_1.gif">
          <a:extLst>
            <a:ext uri="{FF2B5EF4-FFF2-40B4-BE49-F238E27FC236}">
              <a16:creationId xmlns:a16="http://schemas.microsoft.com/office/drawing/2014/main" id="{CFCB0329-0F67-4869-9020-DFA3CD00BA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66" name="AutoShape 1" descr="https://psfswebp.cc.wmich.edu/cs/FPR/cache/PT_PIXEL_1.gif">
          <a:extLst>
            <a:ext uri="{FF2B5EF4-FFF2-40B4-BE49-F238E27FC236}">
              <a16:creationId xmlns:a16="http://schemas.microsoft.com/office/drawing/2014/main" id="{B726A5FB-71D3-49D0-A1FB-948BA79121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67" name="AutoShape 1" descr="https://psfswebp.cc.wmich.edu/cs/FPR/cache/PT_PIXEL_1.gif">
          <a:extLst>
            <a:ext uri="{FF2B5EF4-FFF2-40B4-BE49-F238E27FC236}">
              <a16:creationId xmlns:a16="http://schemas.microsoft.com/office/drawing/2014/main" id="{C706626E-F128-4768-A09B-E536A6C5FE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68" name="AutoShape 1" descr="https://psfswebp.cc.wmich.edu/cs/FPR/cache/PT_PIXEL_1.gif">
          <a:extLst>
            <a:ext uri="{FF2B5EF4-FFF2-40B4-BE49-F238E27FC236}">
              <a16:creationId xmlns:a16="http://schemas.microsoft.com/office/drawing/2014/main" id="{EC8D0C42-C71B-42FE-94D3-FDBCD39C8E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969" name="AutoShape 1" descr="https://psfswebp.cc.wmich.edu/cs/FPR/cache/PT_PIXEL_1.gif">
          <a:extLst>
            <a:ext uri="{FF2B5EF4-FFF2-40B4-BE49-F238E27FC236}">
              <a16:creationId xmlns:a16="http://schemas.microsoft.com/office/drawing/2014/main" id="{A4017772-BB31-4399-B626-B65E83F9C5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70" name="AutoShape 1" descr="https://psfswebp.cc.wmich.edu/cs/FPR/cache/PT_PIXEL_1.gif">
          <a:extLst>
            <a:ext uri="{FF2B5EF4-FFF2-40B4-BE49-F238E27FC236}">
              <a16:creationId xmlns:a16="http://schemas.microsoft.com/office/drawing/2014/main" id="{D65336F8-3804-435D-940C-A68588AE38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71" name="AutoShape 1" descr="https://psfswebp.cc.wmich.edu/cs/FPR/cache/PT_PIXEL_1.gif">
          <a:extLst>
            <a:ext uri="{FF2B5EF4-FFF2-40B4-BE49-F238E27FC236}">
              <a16:creationId xmlns:a16="http://schemas.microsoft.com/office/drawing/2014/main" id="{6EFFBA3B-9339-4B4C-AC5B-AFB7707D4C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72" name="AutoShape 1" descr="https://psfswebp.cc.wmich.edu/cs/FPR/cache/PT_PIXEL_1.gif">
          <a:extLst>
            <a:ext uri="{FF2B5EF4-FFF2-40B4-BE49-F238E27FC236}">
              <a16:creationId xmlns:a16="http://schemas.microsoft.com/office/drawing/2014/main" id="{9237EB06-F7DA-4B01-A9E9-F4761376E5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73" name="AutoShape 1" descr="https://psfswebp.cc.wmich.edu/cs/FPR/cache/PT_PIXEL_1.gif">
          <a:extLst>
            <a:ext uri="{FF2B5EF4-FFF2-40B4-BE49-F238E27FC236}">
              <a16:creationId xmlns:a16="http://schemas.microsoft.com/office/drawing/2014/main" id="{AEFDF89B-5FC5-480F-975F-288E6DEA4B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74" name="AutoShape 1" descr="https://psfswebp.cc.wmich.edu/cs/FPR/cache/PT_PIXEL_1.gif">
          <a:extLst>
            <a:ext uri="{FF2B5EF4-FFF2-40B4-BE49-F238E27FC236}">
              <a16:creationId xmlns:a16="http://schemas.microsoft.com/office/drawing/2014/main" id="{5CD44A2D-EE12-4F8A-B08C-507A6DAF94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75" name="AutoShape 1" descr="https://psfswebp.cc.wmich.edu/cs/FPR/cache/PT_PIXEL_1.gif">
          <a:extLst>
            <a:ext uri="{FF2B5EF4-FFF2-40B4-BE49-F238E27FC236}">
              <a16:creationId xmlns:a16="http://schemas.microsoft.com/office/drawing/2014/main" id="{0B6A25F4-A4D5-48A6-98A5-E5EC9068A8D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76" name="AutoShape 1" descr="https://psfswebp.cc.wmich.edu/cs/FPR/cache/PT_PIXEL_1.gif">
          <a:extLst>
            <a:ext uri="{FF2B5EF4-FFF2-40B4-BE49-F238E27FC236}">
              <a16:creationId xmlns:a16="http://schemas.microsoft.com/office/drawing/2014/main" id="{6B4874FB-A43A-470B-A36B-57BB789142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977" name="AutoShape 1" descr="https://psfswebp.cc.wmich.edu/cs/FPR/cache/PT_PIXEL_1.gif">
          <a:extLst>
            <a:ext uri="{FF2B5EF4-FFF2-40B4-BE49-F238E27FC236}">
              <a16:creationId xmlns:a16="http://schemas.microsoft.com/office/drawing/2014/main" id="{47ACF763-8E3E-4B37-A66B-1A971C07DD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978" name="AutoShape 1" descr="https://psfswebp.cc.wmich.edu/cs/FPR/cache/PT_PIXEL_1.gif">
          <a:extLst>
            <a:ext uri="{FF2B5EF4-FFF2-40B4-BE49-F238E27FC236}">
              <a16:creationId xmlns:a16="http://schemas.microsoft.com/office/drawing/2014/main" id="{DB2C845B-FB27-4B45-B9CE-071FDFA97E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79" name="AutoShape 1" descr="https://psfswebp.cc.wmich.edu/cs/FPR/cache/PT_PIXEL_1.gif">
          <a:extLst>
            <a:ext uri="{FF2B5EF4-FFF2-40B4-BE49-F238E27FC236}">
              <a16:creationId xmlns:a16="http://schemas.microsoft.com/office/drawing/2014/main" id="{287E79F1-A5A0-4F98-AECE-3A07D5A47B2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80" name="AutoShape 1" descr="https://psfswebp.cc.wmich.edu/cs/FPR/cache/PT_PIXEL_1.gif">
          <a:extLst>
            <a:ext uri="{FF2B5EF4-FFF2-40B4-BE49-F238E27FC236}">
              <a16:creationId xmlns:a16="http://schemas.microsoft.com/office/drawing/2014/main" id="{6FF3BEE3-BA6D-47B1-9350-3A0A860214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81" name="AutoShape 1" descr="https://psfswebp.cc.wmich.edu/cs/FPR/cache/PT_PIXEL_1.gif">
          <a:extLst>
            <a:ext uri="{FF2B5EF4-FFF2-40B4-BE49-F238E27FC236}">
              <a16:creationId xmlns:a16="http://schemas.microsoft.com/office/drawing/2014/main" id="{BBBF31E8-B821-4E12-9E95-C56391794B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82" name="AutoShape 1" descr="https://psfswebp.cc.wmich.edu/cs/FPR/cache/PT_PIXEL_1.gif">
          <a:extLst>
            <a:ext uri="{FF2B5EF4-FFF2-40B4-BE49-F238E27FC236}">
              <a16:creationId xmlns:a16="http://schemas.microsoft.com/office/drawing/2014/main" id="{6AC7336C-877A-4BEB-89C0-A899882F32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83" name="AutoShape 1" descr="https://psfswebp.cc.wmich.edu/cs/FPR/cache/PT_PIXEL_1.gif">
          <a:extLst>
            <a:ext uri="{FF2B5EF4-FFF2-40B4-BE49-F238E27FC236}">
              <a16:creationId xmlns:a16="http://schemas.microsoft.com/office/drawing/2014/main" id="{108B5B17-6BCE-4AF8-A2E5-D62D80D771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84" name="AutoShape 1" descr="https://psfswebp.cc.wmich.edu/cs/FPR/cache/PT_PIXEL_1.gif">
          <a:extLst>
            <a:ext uri="{FF2B5EF4-FFF2-40B4-BE49-F238E27FC236}">
              <a16:creationId xmlns:a16="http://schemas.microsoft.com/office/drawing/2014/main" id="{501BF3CA-184B-41FC-AF55-9B65DA64DD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85" name="AutoShape 1" descr="https://psfswebp.cc.wmich.edu/cs/FPR/cache/PT_PIXEL_1.gif">
          <a:extLst>
            <a:ext uri="{FF2B5EF4-FFF2-40B4-BE49-F238E27FC236}">
              <a16:creationId xmlns:a16="http://schemas.microsoft.com/office/drawing/2014/main" id="{F7AADB7D-53E7-49C1-AEB3-58C38318C4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86" name="AutoShape 1" descr="https://psfswebp.cc.wmich.edu/cs/FPR/cache/PT_PIXEL_1.gif">
          <a:extLst>
            <a:ext uri="{FF2B5EF4-FFF2-40B4-BE49-F238E27FC236}">
              <a16:creationId xmlns:a16="http://schemas.microsoft.com/office/drawing/2014/main" id="{11E64B04-B276-41F3-A2B0-58085B0C74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987" name="AutoShape 1" descr="https://psfswebp.cc.wmich.edu/cs/FPR/cache/PT_PIXEL_1.gif">
          <a:extLst>
            <a:ext uri="{FF2B5EF4-FFF2-40B4-BE49-F238E27FC236}">
              <a16:creationId xmlns:a16="http://schemas.microsoft.com/office/drawing/2014/main" id="{40F98BFF-537D-4A34-BB12-71C07EB6C6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88" name="AutoShape 1" descr="https://psfswebp.cc.wmich.edu/cs/FPR/cache/PT_PIXEL_1.gif">
          <a:extLst>
            <a:ext uri="{FF2B5EF4-FFF2-40B4-BE49-F238E27FC236}">
              <a16:creationId xmlns:a16="http://schemas.microsoft.com/office/drawing/2014/main" id="{B5E94D67-26FC-45E9-8E9F-EC41EE3E4C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89" name="AutoShape 1" descr="https://psfswebp.cc.wmich.edu/cs/FPR/cache/PT_PIXEL_1.gif">
          <a:extLst>
            <a:ext uri="{FF2B5EF4-FFF2-40B4-BE49-F238E27FC236}">
              <a16:creationId xmlns:a16="http://schemas.microsoft.com/office/drawing/2014/main" id="{C1136473-D951-487C-B7DF-F59499BC26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90" name="AutoShape 1" descr="https://psfswebp.cc.wmich.edu/cs/FPR/cache/PT_PIXEL_1.gif">
          <a:extLst>
            <a:ext uri="{FF2B5EF4-FFF2-40B4-BE49-F238E27FC236}">
              <a16:creationId xmlns:a16="http://schemas.microsoft.com/office/drawing/2014/main" id="{313FC989-7715-455A-B642-778D5913398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91" name="AutoShape 1" descr="https://psfswebp.cc.wmich.edu/cs/FPR/cache/PT_PIXEL_1.gif">
          <a:extLst>
            <a:ext uri="{FF2B5EF4-FFF2-40B4-BE49-F238E27FC236}">
              <a16:creationId xmlns:a16="http://schemas.microsoft.com/office/drawing/2014/main" id="{E385CBBC-F4DE-4557-8E9E-64F64875A3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92" name="AutoShape 1" descr="https://psfswebp.cc.wmich.edu/cs/FPR/cache/PT_PIXEL_1.gif">
          <a:extLst>
            <a:ext uri="{FF2B5EF4-FFF2-40B4-BE49-F238E27FC236}">
              <a16:creationId xmlns:a16="http://schemas.microsoft.com/office/drawing/2014/main" id="{6B4AAB0F-AE7D-493D-B64F-11BAFD637B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93" name="AutoShape 1" descr="https://psfswebp.cc.wmich.edu/cs/FPR/cache/PT_PIXEL_1.gif">
          <a:extLst>
            <a:ext uri="{FF2B5EF4-FFF2-40B4-BE49-F238E27FC236}">
              <a16:creationId xmlns:a16="http://schemas.microsoft.com/office/drawing/2014/main" id="{3383CA7E-5AEA-47A4-A1F9-A8048556EE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94" name="AutoShape 1" descr="https://psfswebp.cc.wmich.edu/cs/FPR/cache/PT_PIXEL_1.gif">
          <a:extLst>
            <a:ext uri="{FF2B5EF4-FFF2-40B4-BE49-F238E27FC236}">
              <a16:creationId xmlns:a16="http://schemas.microsoft.com/office/drawing/2014/main" id="{89EB567C-BD4B-432D-B925-DE543D371B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95" name="AutoShape 1" descr="https://psfswebp.cc.wmich.edu/cs/FPR/cache/PT_PIXEL_1.gif">
          <a:extLst>
            <a:ext uri="{FF2B5EF4-FFF2-40B4-BE49-F238E27FC236}">
              <a16:creationId xmlns:a16="http://schemas.microsoft.com/office/drawing/2014/main" id="{ED17F325-A5EF-439A-A51C-532F3825EC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96" name="AutoShape 1" descr="https://psfswebp.cc.wmich.edu/cs/FPR/cache/PT_PIXEL_1.gif">
          <a:extLst>
            <a:ext uri="{FF2B5EF4-FFF2-40B4-BE49-F238E27FC236}">
              <a16:creationId xmlns:a16="http://schemas.microsoft.com/office/drawing/2014/main" id="{83FE9C22-DA78-4864-8DD7-BC197CBE6E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97" name="AutoShape 1" descr="https://psfswebp.cc.wmich.edu/cs/FPR/cache/PT_PIXEL_1.gif">
          <a:extLst>
            <a:ext uri="{FF2B5EF4-FFF2-40B4-BE49-F238E27FC236}">
              <a16:creationId xmlns:a16="http://schemas.microsoft.com/office/drawing/2014/main" id="{B326B075-44EA-4479-A396-C5CA1DD169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98" name="AutoShape 1" descr="https://psfswebp.cc.wmich.edu/cs/FPR/cache/PT_PIXEL_1.gif">
          <a:extLst>
            <a:ext uri="{FF2B5EF4-FFF2-40B4-BE49-F238E27FC236}">
              <a16:creationId xmlns:a16="http://schemas.microsoft.com/office/drawing/2014/main" id="{72F2D57A-37E4-4099-ABE7-D15ED44E48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99" name="AutoShape 1" descr="https://psfswebp.cc.wmich.edu/cs/FPR/cache/PT_PIXEL_1.gif">
          <a:extLst>
            <a:ext uri="{FF2B5EF4-FFF2-40B4-BE49-F238E27FC236}">
              <a16:creationId xmlns:a16="http://schemas.microsoft.com/office/drawing/2014/main" id="{237D1C09-0444-45A6-BE90-DE2008BBCA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00" name="AutoShape 1" descr="https://psfswebp.cc.wmich.edu/cs/FPR/cache/PT_PIXEL_1.gif">
          <a:extLst>
            <a:ext uri="{FF2B5EF4-FFF2-40B4-BE49-F238E27FC236}">
              <a16:creationId xmlns:a16="http://schemas.microsoft.com/office/drawing/2014/main" id="{6C1378E4-0703-4C2D-8843-B82D3C0094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01" name="AutoShape 1" descr="https://psfswebp.cc.wmich.edu/cs/FPR/cache/PT_PIXEL_1.gif">
          <a:extLst>
            <a:ext uri="{FF2B5EF4-FFF2-40B4-BE49-F238E27FC236}">
              <a16:creationId xmlns:a16="http://schemas.microsoft.com/office/drawing/2014/main" id="{63684465-5EF8-4CA0-A46D-9FDEF8EF83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002" name="AutoShape 1" descr="https://psfswebp.cc.wmich.edu/cs/FPR/cache/PT_PIXEL_1.gif">
          <a:extLst>
            <a:ext uri="{FF2B5EF4-FFF2-40B4-BE49-F238E27FC236}">
              <a16:creationId xmlns:a16="http://schemas.microsoft.com/office/drawing/2014/main" id="{80B865C5-548C-4650-A432-5F9B1E9B90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03" name="AutoShape 1" descr="https://psfswebp.cc.wmich.edu/cs/FPR/cache/PT_PIXEL_1.gif">
          <a:extLst>
            <a:ext uri="{FF2B5EF4-FFF2-40B4-BE49-F238E27FC236}">
              <a16:creationId xmlns:a16="http://schemas.microsoft.com/office/drawing/2014/main" id="{F39B113C-7252-47F3-B3D4-DEB690E21F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04" name="AutoShape 1" descr="https://psfswebp.cc.wmich.edu/cs/FPR/cache/PT_PIXEL_1.gif">
          <a:extLst>
            <a:ext uri="{FF2B5EF4-FFF2-40B4-BE49-F238E27FC236}">
              <a16:creationId xmlns:a16="http://schemas.microsoft.com/office/drawing/2014/main" id="{67ADCDD4-2165-4CB2-B628-28EDA62C05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05" name="AutoShape 1" descr="https://psfswebp.cc.wmich.edu/cs/FPR/cache/PT_PIXEL_1.gif">
          <a:extLst>
            <a:ext uri="{FF2B5EF4-FFF2-40B4-BE49-F238E27FC236}">
              <a16:creationId xmlns:a16="http://schemas.microsoft.com/office/drawing/2014/main" id="{C02ED95C-75A0-4946-8D02-8987A7AE48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06" name="AutoShape 1" descr="https://psfswebp.cc.wmich.edu/cs/FPR/cache/PT_PIXEL_1.gif">
          <a:extLst>
            <a:ext uri="{FF2B5EF4-FFF2-40B4-BE49-F238E27FC236}">
              <a16:creationId xmlns:a16="http://schemas.microsoft.com/office/drawing/2014/main" id="{403640BB-B571-4C9D-99D2-839EB77D77C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07" name="AutoShape 1" descr="https://psfswebp.cc.wmich.edu/cs/FPR/cache/PT_PIXEL_1.gif">
          <a:extLst>
            <a:ext uri="{FF2B5EF4-FFF2-40B4-BE49-F238E27FC236}">
              <a16:creationId xmlns:a16="http://schemas.microsoft.com/office/drawing/2014/main" id="{839BC5BD-0134-49C2-A6ED-36BACBC076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08" name="AutoShape 1" descr="https://psfswebp.cc.wmich.edu/cs/FPR/cache/PT_PIXEL_1.gif">
          <a:extLst>
            <a:ext uri="{FF2B5EF4-FFF2-40B4-BE49-F238E27FC236}">
              <a16:creationId xmlns:a16="http://schemas.microsoft.com/office/drawing/2014/main" id="{1A927A55-CFC6-4B0D-B2A2-847443D5EB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09" name="AutoShape 1" descr="https://psfswebp.cc.wmich.edu/cs/FPR/cache/PT_PIXEL_1.gif">
          <a:extLst>
            <a:ext uri="{FF2B5EF4-FFF2-40B4-BE49-F238E27FC236}">
              <a16:creationId xmlns:a16="http://schemas.microsoft.com/office/drawing/2014/main" id="{B14010AE-8065-439F-8AD7-CEAB2FFF43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10" name="AutoShape 1" descr="https://psfswebp.cc.wmich.edu/cs/FPR/cache/PT_PIXEL_1.gif">
          <a:extLst>
            <a:ext uri="{FF2B5EF4-FFF2-40B4-BE49-F238E27FC236}">
              <a16:creationId xmlns:a16="http://schemas.microsoft.com/office/drawing/2014/main" id="{8AADFFBA-79E7-405A-B666-4016376875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011" name="AutoShape 1" descr="https://psfswebp.cc.wmich.edu/cs/FPR/cache/PT_PIXEL_1.gif">
          <a:extLst>
            <a:ext uri="{FF2B5EF4-FFF2-40B4-BE49-F238E27FC236}">
              <a16:creationId xmlns:a16="http://schemas.microsoft.com/office/drawing/2014/main" id="{32939357-AE0C-4493-A1DB-B92F59F1C2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12" name="AutoShape 1" descr="https://psfswebp.cc.wmich.edu/cs/FPR/cache/PT_PIXEL_1.gif">
          <a:extLst>
            <a:ext uri="{FF2B5EF4-FFF2-40B4-BE49-F238E27FC236}">
              <a16:creationId xmlns:a16="http://schemas.microsoft.com/office/drawing/2014/main" id="{60EB8CA8-7004-4E29-8822-8DCB6D7C5F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13" name="AutoShape 1" descr="https://psfswebp.cc.wmich.edu/cs/FPR/cache/PT_PIXEL_1.gif">
          <a:extLst>
            <a:ext uri="{FF2B5EF4-FFF2-40B4-BE49-F238E27FC236}">
              <a16:creationId xmlns:a16="http://schemas.microsoft.com/office/drawing/2014/main" id="{81B28FA0-6F05-4026-91BA-6996D67D53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14" name="AutoShape 1" descr="https://psfswebp.cc.wmich.edu/cs/FPR/cache/PT_PIXEL_1.gif">
          <a:extLst>
            <a:ext uri="{FF2B5EF4-FFF2-40B4-BE49-F238E27FC236}">
              <a16:creationId xmlns:a16="http://schemas.microsoft.com/office/drawing/2014/main" id="{55198D8C-DDC9-4279-A5C1-C5A0B47D55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15" name="AutoShape 1" descr="https://psfswebp.cc.wmich.edu/cs/FPR/cache/PT_PIXEL_1.gif">
          <a:extLst>
            <a:ext uri="{FF2B5EF4-FFF2-40B4-BE49-F238E27FC236}">
              <a16:creationId xmlns:a16="http://schemas.microsoft.com/office/drawing/2014/main" id="{8073FFBF-72AC-445C-BE20-6F37B4DF29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16" name="AutoShape 1" descr="https://psfswebp.cc.wmich.edu/cs/FPR/cache/PT_PIXEL_1.gif">
          <a:extLst>
            <a:ext uri="{FF2B5EF4-FFF2-40B4-BE49-F238E27FC236}">
              <a16:creationId xmlns:a16="http://schemas.microsoft.com/office/drawing/2014/main" id="{B80CA83B-8598-45BA-A9A0-E2DCB161FA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017" name="AutoShape 1" descr="https://psfswebp.cc.wmich.edu/cs/FPR/cache/PT_PIXEL_1.gif">
          <a:extLst>
            <a:ext uri="{FF2B5EF4-FFF2-40B4-BE49-F238E27FC236}">
              <a16:creationId xmlns:a16="http://schemas.microsoft.com/office/drawing/2014/main" id="{E4ECDB9D-A606-48E5-8C91-1332B031F0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018" name="AutoShape 1" descr="https://psfswebp.cc.wmich.edu/cs/FPR/cache/PT_PIXEL_1.gif">
          <a:extLst>
            <a:ext uri="{FF2B5EF4-FFF2-40B4-BE49-F238E27FC236}">
              <a16:creationId xmlns:a16="http://schemas.microsoft.com/office/drawing/2014/main" id="{26DE711F-5FB0-44E8-9473-F472FB4FFB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019" name="AutoShape 1" descr="https://psfswebp.cc.wmich.edu/cs/FPR/cache/PT_PIXEL_1.gif">
          <a:extLst>
            <a:ext uri="{FF2B5EF4-FFF2-40B4-BE49-F238E27FC236}">
              <a16:creationId xmlns:a16="http://schemas.microsoft.com/office/drawing/2014/main" id="{AD398572-0848-42A9-BC35-51EDA5ADD3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020" name="AutoShape 1" descr="https://psfswebp.cc.wmich.edu/cs/FPR/cache/PT_PIXEL_1.gif">
          <a:extLst>
            <a:ext uri="{FF2B5EF4-FFF2-40B4-BE49-F238E27FC236}">
              <a16:creationId xmlns:a16="http://schemas.microsoft.com/office/drawing/2014/main" id="{91034A4C-B2F6-4B14-85E2-1DBB49635E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21" name="AutoShape 1" descr="https://psfswebp.cc.wmich.edu/cs/FPR/cache/PT_PIXEL_1.gif">
          <a:extLst>
            <a:ext uri="{FF2B5EF4-FFF2-40B4-BE49-F238E27FC236}">
              <a16:creationId xmlns:a16="http://schemas.microsoft.com/office/drawing/2014/main" id="{2069E644-488D-4FA0-96BC-1FEF263475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22" name="AutoShape 1" descr="https://psfswebp.cc.wmich.edu/cs/FPR/cache/PT_PIXEL_1.gif">
          <a:extLst>
            <a:ext uri="{FF2B5EF4-FFF2-40B4-BE49-F238E27FC236}">
              <a16:creationId xmlns:a16="http://schemas.microsoft.com/office/drawing/2014/main" id="{BAB10B70-BF03-4ECB-AE9A-BB88690A47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23" name="AutoShape 1" descr="https://psfswebp.cc.wmich.edu/cs/FPR/cache/PT_PIXEL_1.gif">
          <a:extLst>
            <a:ext uri="{FF2B5EF4-FFF2-40B4-BE49-F238E27FC236}">
              <a16:creationId xmlns:a16="http://schemas.microsoft.com/office/drawing/2014/main" id="{E40A3C0C-E85D-4593-9562-85FE5813A6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24" name="AutoShape 1" descr="https://psfswebp.cc.wmich.edu/cs/FPR/cache/PT_PIXEL_1.gif">
          <a:extLst>
            <a:ext uri="{FF2B5EF4-FFF2-40B4-BE49-F238E27FC236}">
              <a16:creationId xmlns:a16="http://schemas.microsoft.com/office/drawing/2014/main" id="{3CE9CFB1-3658-4182-B124-09A96A4CD5E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25" name="AutoShape 1" descr="https://psfswebp.cc.wmich.edu/cs/FPR/cache/PT_PIXEL_1.gif">
          <a:extLst>
            <a:ext uri="{FF2B5EF4-FFF2-40B4-BE49-F238E27FC236}">
              <a16:creationId xmlns:a16="http://schemas.microsoft.com/office/drawing/2014/main" id="{81F1D369-1619-4D58-B661-1141D06EB4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026" name="AutoShape 1" descr="https://psfswebp.cc.wmich.edu/cs/FPR/cache/PT_PIXEL_1.gif">
          <a:extLst>
            <a:ext uri="{FF2B5EF4-FFF2-40B4-BE49-F238E27FC236}">
              <a16:creationId xmlns:a16="http://schemas.microsoft.com/office/drawing/2014/main" id="{5B15EEFA-D2E1-45C9-8702-906BDB3DF5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027" name="AutoShape 1" descr="https://psfswebp.cc.wmich.edu/cs/FPR/cache/PT_PIXEL_1.gif">
          <a:extLst>
            <a:ext uri="{FF2B5EF4-FFF2-40B4-BE49-F238E27FC236}">
              <a16:creationId xmlns:a16="http://schemas.microsoft.com/office/drawing/2014/main" id="{741FDA4B-6DF5-441E-B6B8-29CE8061D9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028" name="AutoShape 1" descr="https://psfswebp.cc.wmich.edu/cs/FPR/cache/PT_PIXEL_1.gif">
          <a:extLst>
            <a:ext uri="{FF2B5EF4-FFF2-40B4-BE49-F238E27FC236}">
              <a16:creationId xmlns:a16="http://schemas.microsoft.com/office/drawing/2014/main" id="{CC78FF4D-B440-4635-A7D2-749F969FAB2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029" name="AutoShape 1" descr="https://psfswebp.cc.wmich.edu/cs/FPR/cache/PT_PIXEL_1.gif">
          <a:extLst>
            <a:ext uri="{FF2B5EF4-FFF2-40B4-BE49-F238E27FC236}">
              <a16:creationId xmlns:a16="http://schemas.microsoft.com/office/drawing/2014/main" id="{1EDEED59-4B94-4E2B-B40F-92B9DED25C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30" name="AutoShape 1" descr="https://psfswebp.cc.wmich.edu/cs/FPR/cache/PT_PIXEL_1.gif">
          <a:extLst>
            <a:ext uri="{FF2B5EF4-FFF2-40B4-BE49-F238E27FC236}">
              <a16:creationId xmlns:a16="http://schemas.microsoft.com/office/drawing/2014/main" id="{F1824923-3BC0-43B4-8E9A-9EC793F1588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31" name="AutoShape 1" descr="https://psfswebp.cc.wmich.edu/cs/FPR/cache/PT_PIXEL_1.gif">
          <a:extLst>
            <a:ext uri="{FF2B5EF4-FFF2-40B4-BE49-F238E27FC236}">
              <a16:creationId xmlns:a16="http://schemas.microsoft.com/office/drawing/2014/main" id="{89B33823-C0C4-4272-B463-6E14F2AECE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32" name="AutoShape 1" descr="https://psfswebp.cc.wmich.edu/cs/FPR/cache/PT_PIXEL_1.gif">
          <a:extLst>
            <a:ext uri="{FF2B5EF4-FFF2-40B4-BE49-F238E27FC236}">
              <a16:creationId xmlns:a16="http://schemas.microsoft.com/office/drawing/2014/main" id="{A46DDD70-2CB1-4B3B-B810-AA89F3ABDA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33" name="AutoShape 1" descr="https://psfswebp.cc.wmich.edu/cs/FPR/cache/PT_PIXEL_1.gif">
          <a:extLst>
            <a:ext uri="{FF2B5EF4-FFF2-40B4-BE49-F238E27FC236}">
              <a16:creationId xmlns:a16="http://schemas.microsoft.com/office/drawing/2014/main" id="{998AB2F8-6192-4D4C-AD2A-BDF1904048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34" name="AutoShape 1" descr="https://psfswebp.cc.wmich.edu/cs/FPR/cache/PT_PIXEL_1.gif">
          <a:extLst>
            <a:ext uri="{FF2B5EF4-FFF2-40B4-BE49-F238E27FC236}">
              <a16:creationId xmlns:a16="http://schemas.microsoft.com/office/drawing/2014/main" id="{568F8DED-F434-4FBB-A8DA-71E54C04A5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35" name="AutoShape 1" descr="https://psfswebp.cc.wmich.edu/cs/FPR/cache/PT_PIXEL_1.gif">
          <a:extLst>
            <a:ext uri="{FF2B5EF4-FFF2-40B4-BE49-F238E27FC236}">
              <a16:creationId xmlns:a16="http://schemas.microsoft.com/office/drawing/2014/main" id="{ACFB825D-EDF7-4B2B-9B4E-DDF430E92E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36" name="AutoShape 1" descr="https://psfswebp.cc.wmich.edu/cs/FPR/cache/PT_PIXEL_1.gif">
          <a:extLst>
            <a:ext uri="{FF2B5EF4-FFF2-40B4-BE49-F238E27FC236}">
              <a16:creationId xmlns:a16="http://schemas.microsoft.com/office/drawing/2014/main" id="{AB32748E-52FA-4C90-8659-0DDAC65EFB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37" name="AutoShape 1" descr="https://psfswebp.cc.wmich.edu/cs/FPR/cache/PT_PIXEL_1.gif">
          <a:extLst>
            <a:ext uri="{FF2B5EF4-FFF2-40B4-BE49-F238E27FC236}">
              <a16:creationId xmlns:a16="http://schemas.microsoft.com/office/drawing/2014/main" id="{BB4CD207-847B-4091-98F9-D961005ED3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38" name="AutoShape 1" descr="https://psfswebp.cc.wmich.edu/cs/FPR/cache/PT_PIXEL_1.gif">
          <a:extLst>
            <a:ext uri="{FF2B5EF4-FFF2-40B4-BE49-F238E27FC236}">
              <a16:creationId xmlns:a16="http://schemas.microsoft.com/office/drawing/2014/main" id="{46E44181-7E9D-4CF9-AA4A-7DE395CE22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39" name="AutoShape 1" descr="https://psfswebp.cc.wmich.edu/cs/FPR/cache/PT_PIXEL_1.gif">
          <a:extLst>
            <a:ext uri="{FF2B5EF4-FFF2-40B4-BE49-F238E27FC236}">
              <a16:creationId xmlns:a16="http://schemas.microsoft.com/office/drawing/2014/main" id="{32A31D79-D935-4C3B-BB33-450880A239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40" name="AutoShape 1" descr="https://psfswebp.cc.wmich.edu/cs/FPR/cache/PT_PIXEL_1.gif">
          <a:extLst>
            <a:ext uri="{FF2B5EF4-FFF2-40B4-BE49-F238E27FC236}">
              <a16:creationId xmlns:a16="http://schemas.microsoft.com/office/drawing/2014/main" id="{A5B18C8B-3556-465B-89DC-429DB4219C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41" name="AutoShape 1" descr="https://psfswebp.cc.wmich.edu/cs/FPR/cache/PT_PIXEL_1.gif">
          <a:extLst>
            <a:ext uri="{FF2B5EF4-FFF2-40B4-BE49-F238E27FC236}">
              <a16:creationId xmlns:a16="http://schemas.microsoft.com/office/drawing/2014/main" id="{F8E40A55-6CFB-46DE-BED4-DB99FE5E4D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42" name="AutoShape 1" descr="https://psfswebp.cc.wmich.edu/cs/FPR/cache/PT_PIXEL_1.gif">
          <a:extLst>
            <a:ext uri="{FF2B5EF4-FFF2-40B4-BE49-F238E27FC236}">
              <a16:creationId xmlns:a16="http://schemas.microsoft.com/office/drawing/2014/main" id="{ADDBCECA-9818-4B74-B238-6AD1D263BA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43" name="AutoShape 1" descr="https://psfswebp.cc.wmich.edu/cs/FPR/cache/PT_PIXEL_1.gif">
          <a:extLst>
            <a:ext uri="{FF2B5EF4-FFF2-40B4-BE49-F238E27FC236}">
              <a16:creationId xmlns:a16="http://schemas.microsoft.com/office/drawing/2014/main" id="{746DA48D-6968-47CC-9916-6477FFD38D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044" name="AutoShape 1" descr="https://psfswebp.cc.wmich.edu/cs/FPR/cache/PT_PIXEL_1.gif">
          <a:extLst>
            <a:ext uri="{FF2B5EF4-FFF2-40B4-BE49-F238E27FC236}">
              <a16:creationId xmlns:a16="http://schemas.microsoft.com/office/drawing/2014/main" id="{4A340678-E925-41A0-9371-A810E0BEFD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045" name="AutoShape 1" descr="https://psfswebp.cc.wmich.edu/cs/FPR/cache/PT_PIXEL_1.gif">
          <a:extLst>
            <a:ext uri="{FF2B5EF4-FFF2-40B4-BE49-F238E27FC236}">
              <a16:creationId xmlns:a16="http://schemas.microsoft.com/office/drawing/2014/main" id="{99B6CF4B-6C3C-46A3-9A32-2A44AA1733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3046" name="AutoShape 1" descr="https://psfswebp.cc.wmich.edu/cs/FPR/cache/PT_PIXEL_1.gif">
          <a:extLst>
            <a:ext uri="{FF2B5EF4-FFF2-40B4-BE49-F238E27FC236}">
              <a16:creationId xmlns:a16="http://schemas.microsoft.com/office/drawing/2014/main" id="{55299E76-1192-4B65-8142-F95B480577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3047" name="AutoShape 1" descr="https://psfswebp.cc.wmich.edu/cs/FPR/cache/PT_PIXEL_1.gif">
          <a:extLst>
            <a:ext uri="{FF2B5EF4-FFF2-40B4-BE49-F238E27FC236}">
              <a16:creationId xmlns:a16="http://schemas.microsoft.com/office/drawing/2014/main" id="{B9CDEE88-5AE6-41B1-9FF6-1D774514A61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048" name="AutoShape 1" descr="https://psfswebp.cc.wmich.edu/cs/FPR/cache/PT_PIXEL_1.gif">
          <a:extLst>
            <a:ext uri="{FF2B5EF4-FFF2-40B4-BE49-F238E27FC236}">
              <a16:creationId xmlns:a16="http://schemas.microsoft.com/office/drawing/2014/main" id="{3D2E3733-29BF-4388-94BE-1FD62CA4A8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49" name="AutoShape 1" descr="https://psfswebp.cc.wmich.edu/cs/FPR/cache/PT_PIXEL_1.gif">
          <a:extLst>
            <a:ext uri="{FF2B5EF4-FFF2-40B4-BE49-F238E27FC236}">
              <a16:creationId xmlns:a16="http://schemas.microsoft.com/office/drawing/2014/main" id="{D5F043D1-E7AA-4B45-973B-64FF133333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0" name="AutoShape 1" descr="https://psfswebp.cc.wmich.edu/cs/FPR/cache/PT_PIXEL_1.gif">
          <a:extLst>
            <a:ext uri="{FF2B5EF4-FFF2-40B4-BE49-F238E27FC236}">
              <a16:creationId xmlns:a16="http://schemas.microsoft.com/office/drawing/2014/main" id="{145E392B-7991-47DF-8629-30A47B2276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51" name="AutoShape 1" descr="https://psfswebp.cc.wmich.edu/cs/FPR/cache/PT_PIXEL_1.gif">
          <a:extLst>
            <a:ext uri="{FF2B5EF4-FFF2-40B4-BE49-F238E27FC236}">
              <a16:creationId xmlns:a16="http://schemas.microsoft.com/office/drawing/2014/main" id="{22F9DB98-7BE1-4CFF-AB78-8281C267E2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52" name="AutoShape 1" descr="https://psfswebp.cc.wmich.edu/cs/FPR/cache/PT_PIXEL_1.gif">
          <a:extLst>
            <a:ext uri="{FF2B5EF4-FFF2-40B4-BE49-F238E27FC236}">
              <a16:creationId xmlns:a16="http://schemas.microsoft.com/office/drawing/2014/main" id="{BB80A6E0-F78B-4C1D-B678-1ABB7D2B0C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53" name="AutoShape 1" descr="https://psfswebp.cc.wmich.edu/cs/FPR/cache/PT_PIXEL_1.gif">
          <a:extLst>
            <a:ext uri="{FF2B5EF4-FFF2-40B4-BE49-F238E27FC236}">
              <a16:creationId xmlns:a16="http://schemas.microsoft.com/office/drawing/2014/main" id="{64720961-AF60-4799-9DD6-808B2E3638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54" name="AutoShape 1" descr="https://psfswebp.cc.wmich.edu/cs/FPR/cache/PT_PIXEL_1.gif">
          <a:extLst>
            <a:ext uri="{FF2B5EF4-FFF2-40B4-BE49-F238E27FC236}">
              <a16:creationId xmlns:a16="http://schemas.microsoft.com/office/drawing/2014/main" id="{2C5204B5-1910-4A13-9CC1-7F29030773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055" name="AutoShape 1" descr="https://psfswebp.cc.wmich.edu/cs/FPR/cache/PT_PIXEL_1.gif">
          <a:extLst>
            <a:ext uri="{FF2B5EF4-FFF2-40B4-BE49-F238E27FC236}">
              <a16:creationId xmlns:a16="http://schemas.microsoft.com/office/drawing/2014/main" id="{827107AF-CA68-4894-8E8A-990B49425A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56" name="AutoShape 1" descr="https://psfswebp.cc.wmich.edu/cs/FPR/cache/PT_PIXEL_1.gif">
          <a:extLst>
            <a:ext uri="{FF2B5EF4-FFF2-40B4-BE49-F238E27FC236}">
              <a16:creationId xmlns:a16="http://schemas.microsoft.com/office/drawing/2014/main" id="{87DEA253-0386-4E41-BAD4-B5EFA23112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57" name="AutoShape 1" descr="https://psfswebp.cc.wmich.edu/cs/FPR/cache/PT_PIXEL_1.gif">
          <a:extLst>
            <a:ext uri="{FF2B5EF4-FFF2-40B4-BE49-F238E27FC236}">
              <a16:creationId xmlns:a16="http://schemas.microsoft.com/office/drawing/2014/main" id="{F38CBC77-3D11-498A-A7D7-18BFBAB7DAD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58" name="AutoShape 1" descr="https://psfswebp.cc.wmich.edu/cs/FPR/cache/PT_PIXEL_1.gif">
          <a:extLst>
            <a:ext uri="{FF2B5EF4-FFF2-40B4-BE49-F238E27FC236}">
              <a16:creationId xmlns:a16="http://schemas.microsoft.com/office/drawing/2014/main" id="{1F9286F0-99E7-46B3-8A01-D9A9592358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059" name="AutoShape 1" descr="https://psfswebp.cc.wmich.edu/cs/FPR/cache/PT_PIXEL_1.gif">
          <a:extLst>
            <a:ext uri="{FF2B5EF4-FFF2-40B4-BE49-F238E27FC236}">
              <a16:creationId xmlns:a16="http://schemas.microsoft.com/office/drawing/2014/main" id="{3EBE4372-1340-422C-8245-8B2355A8F8A8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060" name="AutoShape 1" descr="https://psfswebp.cc.wmich.edu/cs/FPR/cache/PT_PIXEL_1.gif">
          <a:extLst>
            <a:ext uri="{FF2B5EF4-FFF2-40B4-BE49-F238E27FC236}">
              <a16:creationId xmlns:a16="http://schemas.microsoft.com/office/drawing/2014/main" id="{01904803-FD48-4E62-BAE1-8D7B1B90BB4B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61" name="AutoShape 1" descr="https://psfswebp.cc.wmich.edu/cs/FPR/cache/PT_PIXEL_1.gif">
          <a:extLst>
            <a:ext uri="{FF2B5EF4-FFF2-40B4-BE49-F238E27FC236}">
              <a16:creationId xmlns:a16="http://schemas.microsoft.com/office/drawing/2014/main" id="{13087039-B0D3-4A18-9967-EA32A80183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62" name="AutoShape 1" descr="https://psfswebp.cc.wmich.edu/cs/FPR/cache/PT_PIXEL_1.gif">
          <a:extLst>
            <a:ext uri="{FF2B5EF4-FFF2-40B4-BE49-F238E27FC236}">
              <a16:creationId xmlns:a16="http://schemas.microsoft.com/office/drawing/2014/main" id="{DF51680F-7EA6-4DEC-B07B-E75AD9ABD4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63" name="AutoShape 1" descr="https://psfswebp.cc.wmich.edu/cs/FPR/cache/PT_PIXEL_1.gif">
          <a:extLst>
            <a:ext uri="{FF2B5EF4-FFF2-40B4-BE49-F238E27FC236}">
              <a16:creationId xmlns:a16="http://schemas.microsoft.com/office/drawing/2014/main" id="{6170118B-4C23-4766-9315-13AC5D6D156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4" name="AutoShape 1" descr="https://psfswebp.cc.wmich.edu/cs/FPR/cache/PT_PIXEL_1.gif">
          <a:extLst>
            <a:ext uri="{FF2B5EF4-FFF2-40B4-BE49-F238E27FC236}">
              <a16:creationId xmlns:a16="http://schemas.microsoft.com/office/drawing/2014/main" id="{6C7A7338-98E9-4F68-9A89-7AC1233CC9F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65" name="AutoShape 1" descr="https://psfswebp.cc.wmich.edu/cs/FPR/cache/PT_PIXEL_1.gif">
          <a:extLst>
            <a:ext uri="{FF2B5EF4-FFF2-40B4-BE49-F238E27FC236}">
              <a16:creationId xmlns:a16="http://schemas.microsoft.com/office/drawing/2014/main" id="{E1BB171F-89AC-49A9-95F8-81A4D3B171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66" name="AutoShape 1" descr="https://psfswebp.cc.wmich.edu/cs/FPR/cache/PT_PIXEL_1.gif">
          <a:extLst>
            <a:ext uri="{FF2B5EF4-FFF2-40B4-BE49-F238E27FC236}">
              <a16:creationId xmlns:a16="http://schemas.microsoft.com/office/drawing/2014/main" id="{63D91E94-B5DD-4374-B3D1-318506E29C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67" name="AutoShape 1" descr="https://psfswebp.cc.wmich.edu/cs/FPR/cache/PT_PIXEL_1.gif">
          <a:extLst>
            <a:ext uri="{FF2B5EF4-FFF2-40B4-BE49-F238E27FC236}">
              <a16:creationId xmlns:a16="http://schemas.microsoft.com/office/drawing/2014/main" id="{2C4639A7-7CA5-40EC-AA84-CC59F16877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68" name="AutoShape 1" descr="https://psfswebp.cc.wmich.edu/cs/FPR/cache/PT_PIXEL_1.gif">
          <a:extLst>
            <a:ext uri="{FF2B5EF4-FFF2-40B4-BE49-F238E27FC236}">
              <a16:creationId xmlns:a16="http://schemas.microsoft.com/office/drawing/2014/main" id="{C0BE1D2B-CB0D-41F5-8A13-4D3C27D590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69" name="AutoShape 1" descr="https://psfswebp.cc.wmich.edu/cs/FPR/cache/PT_PIXEL_1.gif">
          <a:extLst>
            <a:ext uri="{FF2B5EF4-FFF2-40B4-BE49-F238E27FC236}">
              <a16:creationId xmlns:a16="http://schemas.microsoft.com/office/drawing/2014/main" id="{30186C58-3B2F-4AEF-98D5-922314891E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70" name="AutoShape 1" descr="https://psfswebp.cc.wmich.edu/cs/FPR/cache/PT_PIXEL_1.gif">
          <a:extLst>
            <a:ext uri="{FF2B5EF4-FFF2-40B4-BE49-F238E27FC236}">
              <a16:creationId xmlns:a16="http://schemas.microsoft.com/office/drawing/2014/main" id="{8E2AFE24-2AC0-430E-BF55-9E177E7035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71" name="AutoShape 1" descr="https://psfswebp.cc.wmich.edu/cs/FPR/cache/PT_PIXEL_1.gif">
          <a:extLst>
            <a:ext uri="{FF2B5EF4-FFF2-40B4-BE49-F238E27FC236}">
              <a16:creationId xmlns:a16="http://schemas.microsoft.com/office/drawing/2014/main" id="{0A6A59EE-E0CA-4970-BD36-0FBF72FDE1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72" name="AutoShape 1" descr="https://psfswebp.cc.wmich.edu/cs/FPR/cache/PT_PIXEL_1.gif">
          <a:extLst>
            <a:ext uri="{FF2B5EF4-FFF2-40B4-BE49-F238E27FC236}">
              <a16:creationId xmlns:a16="http://schemas.microsoft.com/office/drawing/2014/main" id="{358FF674-605C-4516-8A31-52FE9A4801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73" name="AutoShape 1" descr="https://psfswebp.cc.wmich.edu/cs/FPR/cache/PT_PIXEL_1.gif">
          <a:extLst>
            <a:ext uri="{FF2B5EF4-FFF2-40B4-BE49-F238E27FC236}">
              <a16:creationId xmlns:a16="http://schemas.microsoft.com/office/drawing/2014/main" id="{3C005425-61C0-4D56-B2BB-14F1F08678F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4" name="AutoShape 1" descr="https://psfswebp.cc.wmich.edu/cs/FPR/cache/PT_PIXEL_1.gif">
          <a:extLst>
            <a:ext uri="{FF2B5EF4-FFF2-40B4-BE49-F238E27FC236}">
              <a16:creationId xmlns:a16="http://schemas.microsoft.com/office/drawing/2014/main" id="{1FA469E9-36E8-4C58-A96F-058CFAC0E3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75" name="AutoShape 1" descr="https://psfswebp.cc.wmich.edu/cs/FPR/cache/PT_PIXEL_1.gif">
          <a:extLst>
            <a:ext uri="{FF2B5EF4-FFF2-40B4-BE49-F238E27FC236}">
              <a16:creationId xmlns:a16="http://schemas.microsoft.com/office/drawing/2014/main" id="{50272BF6-17E9-49FA-928C-30FA1E706C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76" name="AutoShape 1" descr="https://psfswebp.cc.wmich.edu/cs/FPR/cache/PT_PIXEL_1.gif">
          <a:extLst>
            <a:ext uri="{FF2B5EF4-FFF2-40B4-BE49-F238E27FC236}">
              <a16:creationId xmlns:a16="http://schemas.microsoft.com/office/drawing/2014/main" id="{9493DE48-C7CD-41DF-8768-36641D7219A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77" name="AutoShape 1" descr="https://psfswebp.cc.wmich.edu/cs/FPR/cache/PT_PIXEL_1.gif">
          <a:extLst>
            <a:ext uri="{FF2B5EF4-FFF2-40B4-BE49-F238E27FC236}">
              <a16:creationId xmlns:a16="http://schemas.microsoft.com/office/drawing/2014/main" id="{0034F87A-40AB-4ADB-AAB2-1DBA63E518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78" name="AutoShape 1" descr="https://psfswebp.cc.wmich.edu/cs/FPR/cache/PT_PIXEL_1.gif">
          <a:extLst>
            <a:ext uri="{FF2B5EF4-FFF2-40B4-BE49-F238E27FC236}">
              <a16:creationId xmlns:a16="http://schemas.microsoft.com/office/drawing/2014/main" id="{C62A6AA6-275E-4BCE-B51D-A3EB5B382D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79" name="AutoShape 1" descr="https://psfswebp.cc.wmich.edu/cs/FPR/cache/PT_PIXEL_1.gif">
          <a:extLst>
            <a:ext uri="{FF2B5EF4-FFF2-40B4-BE49-F238E27FC236}">
              <a16:creationId xmlns:a16="http://schemas.microsoft.com/office/drawing/2014/main" id="{A1E5335B-BDAC-49FC-8BCE-E1CDAABB13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80" name="AutoShape 1" descr="https://psfswebp.cc.wmich.edu/cs/FPR/cache/PT_PIXEL_1.gif">
          <a:extLst>
            <a:ext uri="{FF2B5EF4-FFF2-40B4-BE49-F238E27FC236}">
              <a16:creationId xmlns:a16="http://schemas.microsoft.com/office/drawing/2014/main" id="{458E2665-0D50-4B53-8453-371A80A4014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81" name="AutoShape 1" descr="https://psfswebp.cc.wmich.edu/cs/FPR/cache/PT_PIXEL_1.gif">
          <a:extLst>
            <a:ext uri="{FF2B5EF4-FFF2-40B4-BE49-F238E27FC236}">
              <a16:creationId xmlns:a16="http://schemas.microsoft.com/office/drawing/2014/main" id="{275A126F-4394-48FD-BB2C-BB594F3DF1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82" name="AutoShape 1" descr="https://psfswebp.cc.wmich.edu/cs/FPR/cache/PT_PIXEL_1.gif">
          <a:extLst>
            <a:ext uri="{FF2B5EF4-FFF2-40B4-BE49-F238E27FC236}">
              <a16:creationId xmlns:a16="http://schemas.microsoft.com/office/drawing/2014/main" id="{28860860-84F3-4862-B018-3D2F9D5D05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83" name="AutoShape 1" descr="https://psfswebp.cc.wmich.edu/cs/FPR/cache/PT_PIXEL_1.gif">
          <a:extLst>
            <a:ext uri="{FF2B5EF4-FFF2-40B4-BE49-F238E27FC236}">
              <a16:creationId xmlns:a16="http://schemas.microsoft.com/office/drawing/2014/main" id="{83ACD2C0-C745-414D-8D83-36F0CCCE76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84" name="AutoShape 1" descr="https://psfswebp.cc.wmich.edu/cs/FPR/cache/PT_PIXEL_1.gif">
          <a:extLst>
            <a:ext uri="{FF2B5EF4-FFF2-40B4-BE49-F238E27FC236}">
              <a16:creationId xmlns:a16="http://schemas.microsoft.com/office/drawing/2014/main" id="{0E4CBE7D-77FC-4D3E-9F21-8122638631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3085" name="AutoShape 1" descr="https://psfswebp.cc.wmich.edu/cs/FPR/cache/PT_PIXEL_1.gif">
          <a:extLst>
            <a:ext uri="{FF2B5EF4-FFF2-40B4-BE49-F238E27FC236}">
              <a16:creationId xmlns:a16="http://schemas.microsoft.com/office/drawing/2014/main" id="{258BF5C9-D912-40DA-81AA-8F536E3F9788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86" name="AutoShape 1" descr="https://psfswebp.cc.wmich.edu/cs/FPR/cache/PT_PIXEL_1.gif">
          <a:extLst>
            <a:ext uri="{FF2B5EF4-FFF2-40B4-BE49-F238E27FC236}">
              <a16:creationId xmlns:a16="http://schemas.microsoft.com/office/drawing/2014/main" id="{879CFC6C-4869-4090-BD0B-FD30F29A9F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87" name="AutoShape 1" descr="https://psfswebp.cc.wmich.edu/cs/FPR/cache/PT_PIXEL_1.gif">
          <a:extLst>
            <a:ext uri="{FF2B5EF4-FFF2-40B4-BE49-F238E27FC236}">
              <a16:creationId xmlns:a16="http://schemas.microsoft.com/office/drawing/2014/main" id="{20D8CEC1-7345-4548-8A9A-3311EA8CEC1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88" name="AutoShape 1" descr="https://psfswebp.cc.wmich.edu/cs/FPR/cache/PT_PIXEL_1.gif">
          <a:extLst>
            <a:ext uri="{FF2B5EF4-FFF2-40B4-BE49-F238E27FC236}">
              <a16:creationId xmlns:a16="http://schemas.microsoft.com/office/drawing/2014/main" id="{B46937EF-03FE-48DC-BE6E-29326276E1F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89" name="AutoShape 1" descr="https://psfswebp.cc.wmich.edu/cs/FPR/cache/PT_PIXEL_1.gif">
          <a:extLst>
            <a:ext uri="{FF2B5EF4-FFF2-40B4-BE49-F238E27FC236}">
              <a16:creationId xmlns:a16="http://schemas.microsoft.com/office/drawing/2014/main" id="{F1B8C4AF-EBC4-4627-8773-CAC64B45CB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0" name="AutoShape 1" descr="https://psfswebp.cc.wmich.edu/cs/FPR/cache/PT_PIXEL_1.gif">
          <a:extLst>
            <a:ext uri="{FF2B5EF4-FFF2-40B4-BE49-F238E27FC236}">
              <a16:creationId xmlns:a16="http://schemas.microsoft.com/office/drawing/2014/main" id="{754ED9F0-26B1-45E1-9D49-90ACABAC9D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1" name="AutoShape 1" descr="https://psfswebp.cc.wmich.edu/cs/FPR/cache/PT_PIXEL_1.gif">
          <a:extLst>
            <a:ext uri="{FF2B5EF4-FFF2-40B4-BE49-F238E27FC236}">
              <a16:creationId xmlns:a16="http://schemas.microsoft.com/office/drawing/2014/main" id="{D1DD3055-E035-4CA7-9491-36697D91ED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2" name="AutoShape 1" descr="https://psfswebp.cc.wmich.edu/cs/FPR/cache/PT_PIXEL_1.gif">
          <a:extLst>
            <a:ext uri="{FF2B5EF4-FFF2-40B4-BE49-F238E27FC236}">
              <a16:creationId xmlns:a16="http://schemas.microsoft.com/office/drawing/2014/main" id="{CDA203E4-5F04-4CB0-8EFA-A5EF5D76DD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3" name="AutoShape 1" descr="https://psfswebp.cc.wmich.edu/cs/FPR/cache/PT_PIXEL_1.gif">
          <a:extLst>
            <a:ext uri="{FF2B5EF4-FFF2-40B4-BE49-F238E27FC236}">
              <a16:creationId xmlns:a16="http://schemas.microsoft.com/office/drawing/2014/main" id="{1B11E41C-8923-433C-8D11-9C3F6F4402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4" name="AutoShape 1" descr="https://psfswebp.cc.wmich.edu/cs/FPR/cache/PT_PIXEL_1.gif">
          <a:extLst>
            <a:ext uri="{FF2B5EF4-FFF2-40B4-BE49-F238E27FC236}">
              <a16:creationId xmlns:a16="http://schemas.microsoft.com/office/drawing/2014/main" id="{461964EE-19B4-4802-A819-2A8AC69473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5" name="AutoShape 1" descr="https://psfswebp.cc.wmich.edu/cs/FPR/cache/PT_PIXEL_1.gif">
          <a:extLst>
            <a:ext uri="{FF2B5EF4-FFF2-40B4-BE49-F238E27FC236}">
              <a16:creationId xmlns:a16="http://schemas.microsoft.com/office/drawing/2014/main" id="{F48F1D66-DEAE-499E-BDC2-32D7B6CE5B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6" name="AutoShape 1" descr="https://psfswebp.cc.wmich.edu/cs/FPR/cache/PT_PIXEL_1.gif">
          <a:extLst>
            <a:ext uri="{FF2B5EF4-FFF2-40B4-BE49-F238E27FC236}">
              <a16:creationId xmlns:a16="http://schemas.microsoft.com/office/drawing/2014/main" id="{37E8E816-8FF9-4D65-9ED3-ABED48FEBB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7" name="AutoShape 1" descr="https://psfswebp.cc.wmich.edu/cs/FPR/cache/PT_PIXEL_1.gif">
          <a:extLst>
            <a:ext uri="{FF2B5EF4-FFF2-40B4-BE49-F238E27FC236}">
              <a16:creationId xmlns:a16="http://schemas.microsoft.com/office/drawing/2014/main" id="{285EA4BA-8C88-47C0-AB4D-7A16429CD6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8" name="AutoShape 1" descr="https://psfswebp.cc.wmich.edu/cs/FPR/cache/PT_PIXEL_1.gif">
          <a:extLst>
            <a:ext uri="{FF2B5EF4-FFF2-40B4-BE49-F238E27FC236}">
              <a16:creationId xmlns:a16="http://schemas.microsoft.com/office/drawing/2014/main" id="{B58EF99E-C62E-4876-9C32-E0E832B627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99" name="AutoShape 1" descr="https://psfswebp.cc.wmich.edu/cs/FPR/cache/PT_PIXEL_1.gif">
          <a:extLst>
            <a:ext uri="{FF2B5EF4-FFF2-40B4-BE49-F238E27FC236}">
              <a16:creationId xmlns:a16="http://schemas.microsoft.com/office/drawing/2014/main" id="{25C6CF70-4893-44E6-9736-14C08C5501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100" name="AutoShape 1" descr="https://psfswebp.cc.wmich.edu/cs/FPR/cache/PT_PIXEL_1.gif">
          <a:extLst>
            <a:ext uri="{FF2B5EF4-FFF2-40B4-BE49-F238E27FC236}">
              <a16:creationId xmlns:a16="http://schemas.microsoft.com/office/drawing/2014/main" id="{5BE66EBD-65BE-4C0A-94DF-2242D54BBF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101" name="AutoShape 1" descr="https://psfswebp.cc.wmich.edu/cs/FPR/cache/PT_PIXEL_1.gif">
          <a:extLst>
            <a:ext uri="{FF2B5EF4-FFF2-40B4-BE49-F238E27FC236}">
              <a16:creationId xmlns:a16="http://schemas.microsoft.com/office/drawing/2014/main" id="{C7B0E00A-17DF-4A30-8487-11A892BA053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102" name="AutoShape 1" descr="https://psfswebp.cc.wmich.edu/cs/FPR/cache/PT_PIXEL_1.gif">
          <a:extLst>
            <a:ext uri="{FF2B5EF4-FFF2-40B4-BE49-F238E27FC236}">
              <a16:creationId xmlns:a16="http://schemas.microsoft.com/office/drawing/2014/main" id="{1E0DDD26-B67B-4211-8A5E-B407E536AE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103" name="AutoShape 1" descr="https://psfswebp.cc.wmich.edu/cs/FPR/cache/PT_PIXEL_1.gif">
          <a:extLst>
            <a:ext uri="{FF2B5EF4-FFF2-40B4-BE49-F238E27FC236}">
              <a16:creationId xmlns:a16="http://schemas.microsoft.com/office/drawing/2014/main" id="{AF16335B-43A7-43E4-BACC-1273E272F1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104" name="AutoShape 1" descr="https://psfswebp.cc.wmich.edu/cs/FPR/cache/PT_PIXEL_1.gif">
          <a:extLst>
            <a:ext uri="{FF2B5EF4-FFF2-40B4-BE49-F238E27FC236}">
              <a16:creationId xmlns:a16="http://schemas.microsoft.com/office/drawing/2014/main" id="{D33A7816-FD2D-48F3-9D44-C5091D8EC5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105" name="AutoShape 1" descr="https://psfswebp.cc.wmich.edu/cs/FPR/cache/PT_PIXEL_1.gif">
          <a:extLst>
            <a:ext uri="{FF2B5EF4-FFF2-40B4-BE49-F238E27FC236}">
              <a16:creationId xmlns:a16="http://schemas.microsoft.com/office/drawing/2014/main" id="{A289E957-B638-4323-A207-0657E667F16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106" name="AutoShape 1" descr="https://psfswebp.cc.wmich.edu/cs/FPR/cache/PT_PIXEL_1.gif">
          <a:extLst>
            <a:ext uri="{FF2B5EF4-FFF2-40B4-BE49-F238E27FC236}">
              <a16:creationId xmlns:a16="http://schemas.microsoft.com/office/drawing/2014/main" id="{C1EBA2A2-AC40-403A-A43F-223E2A1C2B3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107" name="AutoShape 1" descr="https://psfswebp.cc.wmich.edu/cs/FPR/cache/PT_PIXEL_1.gif">
          <a:extLst>
            <a:ext uri="{FF2B5EF4-FFF2-40B4-BE49-F238E27FC236}">
              <a16:creationId xmlns:a16="http://schemas.microsoft.com/office/drawing/2014/main" id="{CC94952C-52AE-4ECA-A67F-3B66A1367EC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108" name="AutoShape 1" descr="https://psfswebp.cc.wmich.edu/cs/FPR/cache/PT_PIXEL_1.gif">
          <a:extLst>
            <a:ext uri="{FF2B5EF4-FFF2-40B4-BE49-F238E27FC236}">
              <a16:creationId xmlns:a16="http://schemas.microsoft.com/office/drawing/2014/main" id="{8AA24462-AEEC-481E-B281-46D23D9C8A1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109" name="AutoShape 1" descr="https://psfswebp.cc.wmich.edu/cs/FPR/cache/PT_PIXEL_1.gif">
          <a:extLst>
            <a:ext uri="{FF2B5EF4-FFF2-40B4-BE49-F238E27FC236}">
              <a16:creationId xmlns:a16="http://schemas.microsoft.com/office/drawing/2014/main" id="{EAF9B48C-70FB-4934-98E3-76F10E1933E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3110" name="AutoShape 1" descr="https://psfswebp.cc.wmich.edu/cs/FPR/cache/PT_PIXEL_1.gif">
          <a:extLst>
            <a:ext uri="{FF2B5EF4-FFF2-40B4-BE49-F238E27FC236}">
              <a16:creationId xmlns:a16="http://schemas.microsoft.com/office/drawing/2014/main" id="{29B1DEBC-CF37-4EAB-94D3-50AD1E512AA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111" name="AutoShape 1" descr="https://psfswebp.cc.wmich.edu/cs/FPR/cache/PT_PIXEL_1.gif">
          <a:extLst>
            <a:ext uri="{FF2B5EF4-FFF2-40B4-BE49-F238E27FC236}">
              <a16:creationId xmlns:a16="http://schemas.microsoft.com/office/drawing/2014/main" id="{5DBF80EE-7AAD-4E09-9F5C-C1B34E9D991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112" name="AutoShape 1" descr="https://psfswebp.cc.wmich.edu/cs/FPR/cache/PT_PIXEL_1.gif">
          <a:extLst>
            <a:ext uri="{FF2B5EF4-FFF2-40B4-BE49-F238E27FC236}">
              <a16:creationId xmlns:a16="http://schemas.microsoft.com/office/drawing/2014/main" id="{897BDDFE-4955-4108-946A-93071180A88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113" name="AutoShape 1" descr="https://psfswebp.cc.wmich.edu/cs/FPR/cache/PT_PIXEL_1.gif">
          <a:extLst>
            <a:ext uri="{FF2B5EF4-FFF2-40B4-BE49-F238E27FC236}">
              <a16:creationId xmlns:a16="http://schemas.microsoft.com/office/drawing/2014/main" id="{23B4FECD-119B-47CE-A8C4-98F7EE81378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114" name="AutoShape 1" descr="https://psfswebp.cc.wmich.edu/cs/FPR/cache/PT_PIXEL_1.gif">
          <a:extLst>
            <a:ext uri="{FF2B5EF4-FFF2-40B4-BE49-F238E27FC236}">
              <a16:creationId xmlns:a16="http://schemas.microsoft.com/office/drawing/2014/main" id="{C8E6F920-2028-4CCA-81A7-E91620F5103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115" name="AutoShape 1" descr="https://psfswebp.cc.wmich.edu/cs/FPR/cache/PT_PIXEL_1.gif">
          <a:extLst>
            <a:ext uri="{FF2B5EF4-FFF2-40B4-BE49-F238E27FC236}">
              <a16:creationId xmlns:a16="http://schemas.microsoft.com/office/drawing/2014/main" id="{8A3ECE34-C12E-444E-8FAB-C20553E7E7A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116" name="AutoShape 1" descr="https://psfswebp.cc.wmich.edu/cs/FPR/cache/PT_PIXEL_1.gif">
          <a:extLst>
            <a:ext uri="{FF2B5EF4-FFF2-40B4-BE49-F238E27FC236}">
              <a16:creationId xmlns:a16="http://schemas.microsoft.com/office/drawing/2014/main" id="{77E29D2C-7427-44D9-9223-C8B34D3CEA7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3117" name="AutoShape 1" descr="https://psfswebp.cc.wmich.edu/cs/FPR/cache/PT_PIXEL_1.gif">
          <a:extLst>
            <a:ext uri="{FF2B5EF4-FFF2-40B4-BE49-F238E27FC236}">
              <a16:creationId xmlns:a16="http://schemas.microsoft.com/office/drawing/2014/main" id="{A4316DF3-F854-4028-B405-9C3412B8680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118" name="AutoShape 1" descr="https://psfswebp.cc.wmich.edu/cs/FPR/cache/PT_PIXEL_1.gif">
          <a:extLst>
            <a:ext uri="{FF2B5EF4-FFF2-40B4-BE49-F238E27FC236}">
              <a16:creationId xmlns:a16="http://schemas.microsoft.com/office/drawing/2014/main" id="{3BBDEABB-E0D9-4605-90A7-9E81CFAF968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119" name="AutoShape 1" descr="https://psfswebp.cc.wmich.edu/cs/FPR/cache/PT_PIXEL_1.gif">
          <a:extLst>
            <a:ext uri="{FF2B5EF4-FFF2-40B4-BE49-F238E27FC236}">
              <a16:creationId xmlns:a16="http://schemas.microsoft.com/office/drawing/2014/main" id="{B4039659-0EC3-4CF6-B374-CD69B440C84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3120" name="AutoShape 1" descr="https://psfswebp.cc.wmich.edu/cs/FPR/cache/PT_PIXEL_1.gif">
          <a:extLst>
            <a:ext uri="{FF2B5EF4-FFF2-40B4-BE49-F238E27FC236}">
              <a16:creationId xmlns:a16="http://schemas.microsoft.com/office/drawing/2014/main" id="{594D76BA-9EA7-49F4-BAE8-AD7B783E0CA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121" name="AutoShape 1" descr="https://psfswebp.cc.wmich.edu/cs/FPR/cache/PT_PIXEL_1.gif">
          <a:extLst>
            <a:ext uri="{FF2B5EF4-FFF2-40B4-BE49-F238E27FC236}">
              <a16:creationId xmlns:a16="http://schemas.microsoft.com/office/drawing/2014/main" id="{637468C0-BE09-4641-B0BC-067DF893AB8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122" name="AutoShape 1" descr="https://psfswebp.cc.wmich.edu/cs/FPR/cache/PT_PIXEL_1.gif">
          <a:extLst>
            <a:ext uri="{FF2B5EF4-FFF2-40B4-BE49-F238E27FC236}">
              <a16:creationId xmlns:a16="http://schemas.microsoft.com/office/drawing/2014/main" id="{195E228A-5D43-444F-BEED-0F2D0503994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123" name="AutoShape 1" descr="https://psfswebp.cc.wmich.edu/cs/FPR/cache/PT_PIXEL_1.gif">
          <a:extLst>
            <a:ext uri="{FF2B5EF4-FFF2-40B4-BE49-F238E27FC236}">
              <a16:creationId xmlns:a16="http://schemas.microsoft.com/office/drawing/2014/main" id="{1D29499F-0FB6-4E7B-8DD6-4E0820ACFD1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124" name="AutoShape 1" descr="https://psfswebp.cc.wmich.edu/cs/FPR/cache/PT_PIXEL_1.gif">
          <a:extLst>
            <a:ext uri="{FF2B5EF4-FFF2-40B4-BE49-F238E27FC236}">
              <a16:creationId xmlns:a16="http://schemas.microsoft.com/office/drawing/2014/main" id="{A738EBC9-CBE7-4897-81F9-C4A9542A06D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125" name="AutoShape 1" descr="https://psfswebp.cc.wmich.edu/cs/FPR/cache/PT_PIXEL_1.gif">
          <a:extLst>
            <a:ext uri="{FF2B5EF4-FFF2-40B4-BE49-F238E27FC236}">
              <a16:creationId xmlns:a16="http://schemas.microsoft.com/office/drawing/2014/main" id="{2EA95541-0844-4998-8702-135DEE6F0DD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126" name="AutoShape 1" descr="https://psfswebp.cc.wmich.edu/cs/FPR/cache/PT_PIXEL_1.gif">
          <a:extLst>
            <a:ext uri="{FF2B5EF4-FFF2-40B4-BE49-F238E27FC236}">
              <a16:creationId xmlns:a16="http://schemas.microsoft.com/office/drawing/2014/main" id="{CD077CB0-535B-4CBC-9CA3-D814EBA90E2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127" name="AutoShape 1" descr="https://psfswebp.cc.wmich.edu/cs/FPR/cache/PT_PIXEL_1.gif">
          <a:extLst>
            <a:ext uri="{FF2B5EF4-FFF2-40B4-BE49-F238E27FC236}">
              <a16:creationId xmlns:a16="http://schemas.microsoft.com/office/drawing/2014/main" id="{7E322B48-56F4-4B23-A9D9-F3BBAC91ED5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128" name="AutoShape 1" descr="https://psfswebp.cc.wmich.edu/cs/FPR/cache/PT_PIXEL_1.gif">
          <a:extLst>
            <a:ext uri="{FF2B5EF4-FFF2-40B4-BE49-F238E27FC236}">
              <a16:creationId xmlns:a16="http://schemas.microsoft.com/office/drawing/2014/main" id="{0ED5C4B2-6208-4D58-86CC-3004498B6A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29" name="AutoShape 1" descr="https://psfswebp.cc.wmich.edu/cs/FPR/cache/PT_PIXEL_1.gif">
          <a:extLst>
            <a:ext uri="{FF2B5EF4-FFF2-40B4-BE49-F238E27FC236}">
              <a16:creationId xmlns:a16="http://schemas.microsoft.com/office/drawing/2014/main" id="{3CE57157-E5C6-4B9E-9170-F98705BE5C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0" name="AutoShape 1" descr="https://psfswebp.cc.wmich.edu/cs/FPR/cache/PT_PIXEL_1.gif">
          <a:extLst>
            <a:ext uri="{FF2B5EF4-FFF2-40B4-BE49-F238E27FC236}">
              <a16:creationId xmlns:a16="http://schemas.microsoft.com/office/drawing/2014/main" id="{12E7BE58-331B-4F8B-80FF-F539F5A0B1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31" name="AutoShape 1" descr="https://psfswebp.cc.wmich.edu/cs/FPR/cache/PT_PIXEL_1.gif">
          <a:extLst>
            <a:ext uri="{FF2B5EF4-FFF2-40B4-BE49-F238E27FC236}">
              <a16:creationId xmlns:a16="http://schemas.microsoft.com/office/drawing/2014/main" id="{A3F3949B-41E7-4FF3-A4FE-3C0070B8E8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2" name="AutoShape 1" descr="https://psfswebp.cc.wmich.edu/cs/FPR/cache/PT_PIXEL_1.gif">
          <a:extLst>
            <a:ext uri="{FF2B5EF4-FFF2-40B4-BE49-F238E27FC236}">
              <a16:creationId xmlns:a16="http://schemas.microsoft.com/office/drawing/2014/main" id="{D537ACE8-3271-4375-B620-90629E2553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3" name="AutoShape 1" descr="https://psfswebp.cc.wmich.edu/cs/FPR/cache/PT_PIXEL_1.gif">
          <a:extLst>
            <a:ext uri="{FF2B5EF4-FFF2-40B4-BE49-F238E27FC236}">
              <a16:creationId xmlns:a16="http://schemas.microsoft.com/office/drawing/2014/main" id="{DA3B92E4-E93C-44B1-9AE4-7C81FAFD00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34" name="AutoShape 1" descr="https://psfswebp.cc.wmich.edu/cs/FPR/cache/PT_PIXEL_1.gif">
          <a:extLst>
            <a:ext uri="{FF2B5EF4-FFF2-40B4-BE49-F238E27FC236}">
              <a16:creationId xmlns:a16="http://schemas.microsoft.com/office/drawing/2014/main" id="{9CCABF72-2F8F-4780-836A-DA2E28AB2A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35" name="AutoShape 1" descr="https://psfswebp.cc.wmich.edu/cs/FPR/cache/PT_PIXEL_1.gif">
          <a:extLst>
            <a:ext uri="{FF2B5EF4-FFF2-40B4-BE49-F238E27FC236}">
              <a16:creationId xmlns:a16="http://schemas.microsoft.com/office/drawing/2014/main" id="{ACF23FE5-CCCB-413C-9C2A-5A57FB8CEF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6" name="AutoShape 1" descr="https://psfswebp.cc.wmich.edu/cs/FPR/cache/PT_PIXEL_1.gif">
          <a:extLst>
            <a:ext uri="{FF2B5EF4-FFF2-40B4-BE49-F238E27FC236}">
              <a16:creationId xmlns:a16="http://schemas.microsoft.com/office/drawing/2014/main" id="{ABDE5218-58FA-4994-9144-62ABDF6E41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37" name="AutoShape 1" descr="https://psfswebp.cc.wmich.edu/cs/FPR/cache/PT_PIXEL_1.gif">
          <a:extLst>
            <a:ext uri="{FF2B5EF4-FFF2-40B4-BE49-F238E27FC236}">
              <a16:creationId xmlns:a16="http://schemas.microsoft.com/office/drawing/2014/main" id="{52C50720-D274-4F69-9694-BA37E46FDE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38" name="AutoShape 1" descr="https://psfswebp.cc.wmich.edu/cs/FPR/cache/PT_PIXEL_1.gif">
          <a:extLst>
            <a:ext uri="{FF2B5EF4-FFF2-40B4-BE49-F238E27FC236}">
              <a16:creationId xmlns:a16="http://schemas.microsoft.com/office/drawing/2014/main" id="{24698DD2-9A86-4E6A-96F8-CE8A6129A9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39" name="AutoShape 1" descr="https://psfswebp.cc.wmich.edu/cs/FPR/cache/PT_PIXEL_1.gif">
          <a:extLst>
            <a:ext uri="{FF2B5EF4-FFF2-40B4-BE49-F238E27FC236}">
              <a16:creationId xmlns:a16="http://schemas.microsoft.com/office/drawing/2014/main" id="{7965D072-5DC0-42F5-A025-06D01837FA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140" name="AutoShape 1" descr="https://psfswebp.cc.wmich.edu/cs/FPR/cache/PT_PIXEL_1.gif">
          <a:extLst>
            <a:ext uri="{FF2B5EF4-FFF2-40B4-BE49-F238E27FC236}">
              <a16:creationId xmlns:a16="http://schemas.microsoft.com/office/drawing/2014/main" id="{AD680806-8496-4073-A6DE-99A95CE2EA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1" name="AutoShape 1" descr="https://psfswebp.cc.wmich.edu/cs/FPR/cache/PT_PIXEL_1.gif">
          <a:extLst>
            <a:ext uri="{FF2B5EF4-FFF2-40B4-BE49-F238E27FC236}">
              <a16:creationId xmlns:a16="http://schemas.microsoft.com/office/drawing/2014/main" id="{37AC8164-4CAD-4F19-80E7-599A9BCB02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42" name="AutoShape 1" descr="https://psfswebp.cc.wmich.edu/cs/FPR/cache/PT_PIXEL_1.gif">
          <a:extLst>
            <a:ext uri="{FF2B5EF4-FFF2-40B4-BE49-F238E27FC236}">
              <a16:creationId xmlns:a16="http://schemas.microsoft.com/office/drawing/2014/main" id="{3CBED3DF-DD6F-43AD-AF42-54E08627D9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3" name="AutoShape 1" descr="https://psfswebp.cc.wmich.edu/cs/FPR/cache/PT_PIXEL_1.gif">
          <a:extLst>
            <a:ext uri="{FF2B5EF4-FFF2-40B4-BE49-F238E27FC236}">
              <a16:creationId xmlns:a16="http://schemas.microsoft.com/office/drawing/2014/main" id="{22ABCB3F-894E-4B17-9B64-0557BFDC95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44" name="AutoShape 1" descr="https://psfswebp.cc.wmich.edu/cs/FPR/cache/PT_PIXEL_1.gif">
          <a:extLst>
            <a:ext uri="{FF2B5EF4-FFF2-40B4-BE49-F238E27FC236}">
              <a16:creationId xmlns:a16="http://schemas.microsoft.com/office/drawing/2014/main" id="{4EC95F40-B098-49A4-B728-2980DC825F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5" name="AutoShape 1" descr="https://psfswebp.cc.wmich.edu/cs/FPR/cache/PT_PIXEL_1.gif">
          <a:extLst>
            <a:ext uri="{FF2B5EF4-FFF2-40B4-BE49-F238E27FC236}">
              <a16:creationId xmlns:a16="http://schemas.microsoft.com/office/drawing/2014/main" id="{936C2E9C-7781-444B-B1A9-8A2C3FAED2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46" name="AutoShape 1" descr="https://psfswebp.cc.wmich.edu/cs/FPR/cache/PT_PIXEL_1.gif">
          <a:extLst>
            <a:ext uri="{FF2B5EF4-FFF2-40B4-BE49-F238E27FC236}">
              <a16:creationId xmlns:a16="http://schemas.microsoft.com/office/drawing/2014/main" id="{DFCD1621-3B6C-49BE-A60D-3A96DCED61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47" name="AutoShape 1" descr="https://psfswebp.cc.wmich.edu/cs/FPR/cache/PT_PIXEL_1.gif">
          <a:extLst>
            <a:ext uri="{FF2B5EF4-FFF2-40B4-BE49-F238E27FC236}">
              <a16:creationId xmlns:a16="http://schemas.microsoft.com/office/drawing/2014/main" id="{9EEE108F-C931-45DE-BC88-240E0559CD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48" name="AutoShape 1" descr="https://psfswebp.cc.wmich.edu/cs/FPR/cache/PT_PIXEL_1.gif">
          <a:extLst>
            <a:ext uri="{FF2B5EF4-FFF2-40B4-BE49-F238E27FC236}">
              <a16:creationId xmlns:a16="http://schemas.microsoft.com/office/drawing/2014/main" id="{ADD051AD-9D52-4FC4-8B3D-A9A61E7C01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49" name="AutoShape 1" descr="https://psfswebp.cc.wmich.edu/cs/FPR/cache/PT_PIXEL_1.gif">
          <a:extLst>
            <a:ext uri="{FF2B5EF4-FFF2-40B4-BE49-F238E27FC236}">
              <a16:creationId xmlns:a16="http://schemas.microsoft.com/office/drawing/2014/main" id="{567A36D8-DCAD-4E5C-82C1-C8BBC4FAE0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50" name="AutoShape 1" descr="https://psfswebp.cc.wmich.edu/cs/FPR/cache/PT_PIXEL_1.gif">
          <a:extLst>
            <a:ext uri="{FF2B5EF4-FFF2-40B4-BE49-F238E27FC236}">
              <a16:creationId xmlns:a16="http://schemas.microsoft.com/office/drawing/2014/main" id="{C564FDC8-1C35-43A5-AC17-C066B59C00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1" name="AutoShape 1" descr="https://psfswebp.cc.wmich.edu/cs/FPR/cache/PT_PIXEL_1.gif">
          <a:extLst>
            <a:ext uri="{FF2B5EF4-FFF2-40B4-BE49-F238E27FC236}">
              <a16:creationId xmlns:a16="http://schemas.microsoft.com/office/drawing/2014/main" id="{1C933F27-60C4-4970-B1E5-08D5CE9181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52" name="AutoShape 1" descr="https://psfswebp.cc.wmich.edu/cs/FPR/cache/PT_PIXEL_1.gif">
          <a:extLst>
            <a:ext uri="{FF2B5EF4-FFF2-40B4-BE49-F238E27FC236}">
              <a16:creationId xmlns:a16="http://schemas.microsoft.com/office/drawing/2014/main" id="{ACB75A36-0661-46AD-B1B1-560E8039AC8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53" name="AutoShape 1" descr="https://psfswebp.cc.wmich.edu/cs/FPR/cache/PT_PIXEL_1.gif">
          <a:extLst>
            <a:ext uri="{FF2B5EF4-FFF2-40B4-BE49-F238E27FC236}">
              <a16:creationId xmlns:a16="http://schemas.microsoft.com/office/drawing/2014/main" id="{2799A383-9452-437E-B379-1F0F43327D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54" name="AutoShape 1" descr="https://psfswebp.cc.wmich.edu/cs/FPR/cache/PT_PIXEL_1.gif">
          <a:extLst>
            <a:ext uri="{FF2B5EF4-FFF2-40B4-BE49-F238E27FC236}">
              <a16:creationId xmlns:a16="http://schemas.microsoft.com/office/drawing/2014/main" id="{1870686A-4402-44D7-AE47-AC397953AD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55" name="AutoShape 1" descr="https://psfswebp.cc.wmich.edu/cs/FPR/cache/PT_PIXEL_1.gif">
          <a:extLst>
            <a:ext uri="{FF2B5EF4-FFF2-40B4-BE49-F238E27FC236}">
              <a16:creationId xmlns:a16="http://schemas.microsoft.com/office/drawing/2014/main" id="{36338EE9-DD0A-4B68-9260-AD09F0F2CD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56" name="AutoShape 1" descr="https://psfswebp.cc.wmich.edu/cs/FPR/cache/PT_PIXEL_1.gif">
          <a:extLst>
            <a:ext uri="{FF2B5EF4-FFF2-40B4-BE49-F238E27FC236}">
              <a16:creationId xmlns:a16="http://schemas.microsoft.com/office/drawing/2014/main" id="{9F9E6ECB-4B04-4937-9135-3D1F3480C8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57" name="AutoShape 1" descr="https://psfswebp.cc.wmich.edu/cs/FPR/cache/PT_PIXEL_1.gif">
          <a:extLst>
            <a:ext uri="{FF2B5EF4-FFF2-40B4-BE49-F238E27FC236}">
              <a16:creationId xmlns:a16="http://schemas.microsoft.com/office/drawing/2014/main" id="{0E55414C-B494-4AC8-AC77-108A52D5AC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58" name="AutoShape 1" descr="https://psfswebp.cc.wmich.edu/cs/FPR/cache/PT_PIXEL_1.gif">
          <a:extLst>
            <a:ext uri="{FF2B5EF4-FFF2-40B4-BE49-F238E27FC236}">
              <a16:creationId xmlns:a16="http://schemas.microsoft.com/office/drawing/2014/main" id="{3901156A-6588-4B7E-8595-ED1BD35451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59" name="AutoShape 1" descr="https://psfswebp.cc.wmich.edu/cs/FPR/cache/PT_PIXEL_1.gif">
          <a:extLst>
            <a:ext uri="{FF2B5EF4-FFF2-40B4-BE49-F238E27FC236}">
              <a16:creationId xmlns:a16="http://schemas.microsoft.com/office/drawing/2014/main" id="{D02A70CB-C318-4235-AE4E-B4210FEB70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60" name="AutoShape 1" descr="https://psfswebp.cc.wmich.edu/cs/FPR/cache/PT_PIXEL_1.gif">
          <a:extLst>
            <a:ext uri="{FF2B5EF4-FFF2-40B4-BE49-F238E27FC236}">
              <a16:creationId xmlns:a16="http://schemas.microsoft.com/office/drawing/2014/main" id="{41CB3BD6-555F-4A04-A130-513030C0A6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61" name="AutoShape 1" descr="https://psfswebp.cc.wmich.edu/cs/FPR/cache/PT_PIXEL_1.gif">
          <a:extLst>
            <a:ext uri="{FF2B5EF4-FFF2-40B4-BE49-F238E27FC236}">
              <a16:creationId xmlns:a16="http://schemas.microsoft.com/office/drawing/2014/main" id="{E7A16EE3-DE8A-42E4-99AD-338912EE2C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62" name="AutoShape 1" descr="https://psfswebp.cc.wmich.edu/cs/FPR/cache/PT_PIXEL_1.gif">
          <a:extLst>
            <a:ext uri="{FF2B5EF4-FFF2-40B4-BE49-F238E27FC236}">
              <a16:creationId xmlns:a16="http://schemas.microsoft.com/office/drawing/2014/main" id="{B5D13E6A-0508-44FD-AA31-AAAB14545B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63" name="AutoShape 1" descr="https://psfswebp.cc.wmich.edu/cs/FPR/cache/PT_PIXEL_1.gif">
          <a:extLst>
            <a:ext uri="{FF2B5EF4-FFF2-40B4-BE49-F238E27FC236}">
              <a16:creationId xmlns:a16="http://schemas.microsoft.com/office/drawing/2014/main" id="{58B7983F-ED29-418B-BEB5-030BF17707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64" name="AutoShape 1" descr="https://psfswebp.cc.wmich.edu/cs/FPR/cache/PT_PIXEL_1.gif">
          <a:extLst>
            <a:ext uri="{FF2B5EF4-FFF2-40B4-BE49-F238E27FC236}">
              <a16:creationId xmlns:a16="http://schemas.microsoft.com/office/drawing/2014/main" id="{39669BCF-0E72-4689-A7EF-A533D8F683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3165" name="AutoShape 1" descr="https://psfswebp.cc.wmich.edu/cs/FPR/cache/PT_PIXEL_1.gif">
          <a:extLst>
            <a:ext uri="{FF2B5EF4-FFF2-40B4-BE49-F238E27FC236}">
              <a16:creationId xmlns:a16="http://schemas.microsoft.com/office/drawing/2014/main" id="{08CBC942-0932-4C97-AEC7-51EB1042676F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3166" name="AutoShape 1" descr="https://psfswebp.cc.wmich.edu/cs/FPR/cache/PT_PIXEL_1.gif">
          <a:extLst>
            <a:ext uri="{FF2B5EF4-FFF2-40B4-BE49-F238E27FC236}">
              <a16:creationId xmlns:a16="http://schemas.microsoft.com/office/drawing/2014/main" id="{38346841-2572-4F14-ADBE-3E6E4C305CC3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167" name="AutoShape 1" descr="https://psfswebp.cc.wmich.edu/cs/FPR/cache/PT_PIXEL_1.gif">
          <a:extLst>
            <a:ext uri="{FF2B5EF4-FFF2-40B4-BE49-F238E27FC236}">
              <a16:creationId xmlns:a16="http://schemas.microsoft.com/office/drawing/2014/main" id="{C3425F9C-77D4-44E6-BBDA-795C6377F6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168" name="AutoShape 1" descr="https://psfswebp.cc.wmich.edu/cs/FPR/cache/PT_PIXEL_1.gif">
          <a:extLst>
            <a:ext uri="{FF2B5EF4-FFF2-40B4-BE49-F238E27FC236}">
              <a16:creationId xmlns:a16="http://schemas.microsoft.com/office/drawing/2014/main" id="{883CFFDD-088B-4A65-BD1A-3BACE7175A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169" name="AutoShape 1" descr="https://psfswebp.cc.wmich.edu/cs/FPR/cache/PT_PIXEL_1.gif">
          <a:extLst>
            <a:ext uri="{FF2B5EF4-FFF2-40B4-BE49-F238E27FC236}">
              <a16:creationId xmlns:a16="http://schemas.microsoft.com/office/drawing/2014/main" id="{BAFA8A01-5F8C-4055-836F-B35F03F475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170" name="AutoShape 1" descr="https://psfswebp.cc.wmich.edu/cs/FPR/cache/PT_PIXEL_1.gif">
          <a:extLst>
            <a:ext uri="{FF2B5EF4-FFF2-40B4-BE49-F238E27FC236}">
              <a16:creationId xmlns:a16="http://schemas.microsoft.com/office/drawing/2014/main" id="{EBAC5528-E31D-4E26-B45C-129F708675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171" name="AutoShape 1" descr="https://psfswebp.cc.wmich.edu/cs/FPR/cache/PT_PIXEL_1.gif">
          <a:extLst>
            <a:ext uri="{FF2B5EF4-FFF2-40B4-BE49-F238E27FC236}">
              <a16:creationId xmlns:a16="http://schemas.microsoft.com/office/drawing/2014/main" id="{93083C0D-59CD-461B-B95A-3F5591F80F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172" name="AutoShape 1" descr="https://psfswebp.cc.wmich.edu/cs/FPR/cache/PT_PIXEL_1.gif">
          <a:extLst>
            <a:ext uri="{FF2B5EF4-FFF2-40B4-BE49-F238E27FC236}">
              <a16:creationId xmlns:a16="http://schemas.microsoft.com/office/drawing/2014/main" id="{58C9D46C-90D5-4EA8-9FBC-4343DBDB60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73" name="AutoShape 1" descr="https://psfswebp.cc.wmich.edu/cs/FPR/cache/PT_PIXEL_1.gif">
          <a:extLst>
            <a:ext uri="{FF2B5EF4-FFF2-40B4-BE49-F238E27FC236}">
              <a16:creationId xmlns:a16="http://schemas.microsoft.com/office/drawing/2014/main" id="{26ED2125-D339-46EC-A44A-F28007F71E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174" name="AutoShape 1" descr="https://psfswebp.cc.wmich.edu/cs/FPR/cache/PT_PIXEL_1.gif">
          <a:extLst>
            <a:ext uri="{FF2B5EF4-FFF2-40B4-BE49-F238E27FC236}">
              <a16:creationId xmlns:a16="http://schemas.microsoft.com/office/drawing/2014/main" id="{49392B3F-0B34-4E23-A411-7F7C92E88EFD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5" name="AutoShape 1" descr="https://psfswebp.cc.wmich.edu/cs/FPR/cache/PT_PIXEL_1.gif">
          <a:extLst>
            <a:ext uri="{FF2B5EF4-FFF2-40B4-BE49-F238E27FC236}">
              <a16:creationId xmlns:a16="http://schemas.microsoft.com/office/drawing/2014/main" id="{8FE0838E-9D2B-4DBD-A36D-A4D3B668B7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76" name="AutoShape 1" descr="https://psfswebp.cc.wmich.edu/cs/FPR/cache/PT_PIXEL_1.gif">
          <a:extLst>
            <a:ext uri="{FF2B5EF4-FFF2-40B4-BE49-F238E27FC236}">
              <a16:creationId xmlns:a16="http://schemas.microsoft.com/office/drawing/2014/main" id="{E36C1ABE-4868-4751-99D6-A090FBBFA5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77" name="AutoShape 1" descr="https://psfswebp.cc.wmich.edu/cs/FPR/cache/PT_PIXEL_1.gif">
          <a:extLst>
            <a:ext uri="{FF2B5EF4-FFF2-40B4-BE49-F238E27FC236}">
              <a16:creationId xmlns:a16="http://schemas.microsoft.com/office/drawing/2014/main" id="{FD9FB47D-4B94-4D9D-8C08-A85A9905A1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78" name="AutoShape 1" descr="https://psfswebp.cc.wmich.edu/cs/FPR/cache/PT_PIXEL_1.gif">
          <a:extLst>
            <a:ext uri="{FF2B5EF4-FFF2-40B4-BE49-F238E27FC236}">
              <a16:creationId xmlns:a16="http://schemas.microsoft.com/office/drawing/2014/main" id="{70644893-1F89-4EDF-BDA0-9286258A72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179" name="AutoShape 1" descr="https://psfswebp.cc.wmich.edu/cs/FPR/cache/PT_PIXEL_1.gif">
          <a:extLst>
            <a:ext uri="{FF2B5EF4-FFF2-40B4-BE49-F238E27FC236}">
              <a16:creationId xmlns:a16="http://schemas.microsoft.com/office/drawing/2014/main" id="{26608075-3129-4A85-B057-461F57BD93B3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80" name="AutoShape 1" descr="https://psfswebp.cc.wmich.edu/cs/FPR/cache/PT_PIXEL_1.gif">
          <a:extLst>
            <a:ext uri="{FF2B5EF4-FFF2-40B4-BE49-F238E27FC236}">
              <a16:creationId xmlns:a16="http://schemas.microsoft.com/office/drawing/2014/main" id="{34887548-5B77-4D29-8B58-888E4EA885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81" name="AutoShape 1" descr="https://psfswebp.cc.wmich.edu/cs/FPR/cache/PT_PIXEL_1.gif">
          <a:extLst>
            <a:ext uri="{FF2B5EF4-FFF2-40B4-BE49-F238E27FC236}">
              <a16:creationId xmlns:a16="http://schemas.microsoft.com/office/drawing/2014/main" id="{9BB39F71-C0DA-408C-87F4-B4792FD4E5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2" name="AutoShape 1" descr="https://psfswebp.cc.wmich.edu/cs/FPR/cache/PT_PIXEL_1.gif">
          <a:extLst>
            <a:ext uri="{FF2B5EF4-FFF2-40B4-BE49-F238E27FC236}">
              <a16:creationId xmlns:a16="http://schemas.microsoft.com/office/drawing/2014/main" id="{B99B0F3E-B355-4AC6-B975-F80DFDE526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83" name="AutoShape 1" descr="https://psfswebp.cc.wmich.edu/cs/FPR/cache/PT_PIXEL_1.gif">
          <a:extLst>
            <a:ext uri="{FF2B5EF4-FFF2-40B4-BE49-F238E27FC236}">
              <a16:creationId xmlns:a16="http://schemas.microsoft.com/office/drawing/2014/main" id="{8731C404-3F36-4E0E-B48F-0A914816094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4" name="AutoShape 1" descr="https://psfswebp.cc.wmich.edu/cs/FPR/cache/PT_PIXEL_1.gif">
          <a:extLst>
            <a:ext uri="{FF2B5EF4-FFF2-40B4-BE49-F238E27FC236}">
              <a16:creationId xmlns:a16="http://schemas.microsoft.com/office/drawing/2014/main" id="{9E6F0D81-CDE2-45C9-89D7-5B13E4AAD6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85" name="AutoShape 1" descr="https://psfswebp.cc.wmich.edu/cs/FPR/cache/PT_PIXEL_1.gif">
          <a:extLst>
            <a:ext uri="{FF2B5EF4-FFF2-40B4-BE49-F238E27FC236}">
              <a16:creationId xmlns:a16="http://schemas.microsoft.com/office/drawing/2014/main" id="{2A2DB88E-0860-4655-9085-9A8900EC5D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86" name="AutoShape 1" descr="https://psfswebp.cc.wmich.edu/cs/FPR/cache/PT_PIXEL_1.gif">
          <a:extLst>
            <a:ext uri="{FF2B5EF4-FFF2-40B4-BE49-F238E27FC236}">
              <a16:creationId xmlns:a16="http://schemas.microsoft.com/office/drawing/2014/main" id="{8DDBC9B7-BF19-4363-B9D3-72FF7760B3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87" name="AutoShape 1" descr="https://psfswebp.cc.wmich.edu/cs/FPR/cache/PT_PIXEL_1.gif">
          <a:extLst>
            <a:ext uri="{FF2B5EF4-FFF2-40B4-BE49-F238E27FC236}">
              <a16:creationId xmlns:a16="http://schemas.microsoft.com/office/drawing/2014/main" id="{B429BC3D-3BEF-4E6B-A974-523EEE2C2F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88" name="AutoShape 1" descr="https://psfswebp.cc.wmich.edu/cs/FPR/cache/PT_PIXEL_1.gif">
          <a:extLst>
            <a:ext uri="{FF2B5EF4-FFF2-40B4-BE49-F238E27FC236}">
              <a16:creationId xmlns:a16="http://schemas.microsoft.com/office/drawing/2014/main" id="{5D09F107-8E49-47CE-8390-77D0E03591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89" name="AutoShape 1" descr="https://psfswebp.cc.wmich.edu/cs/FPR/cache/PT_PIXEL_1.gif">
          <a:extLst>
            <a:ext uri="{FF2B5EF4-FFF2-40B4-BE49-F238E27FC236}">
              <a16:creationId xmlns:a16="http://schemas.microsoft.com/office/drawing/2014/main" id="{21CC9CCB-CE3D-4949-BFB3-C9EF4D0DFB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0" name="AutoShape 1" descr="https://psfswebp.cc.wmich.edu/cs/FPR/cache/PT_PIXEL_1.gif">
          <a:extLst>
            <a:ext uri="{FF2B5EF4-FFF2-40B4-BE49-F238E27FC236}">
              <a16:creationId xmlns:a16="http://schemas.microsoft.com/office/drawing/2014/main" id="{1F18B50D-8C32-40B2-A08A-5AB284B012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1" name="AutoShape 1" descr="https://psfswebp.cc.wmich.edu/cs/FPR/cache/PT_PIXEL_1.gif">
          <a:extLst>
            <a:ext uri="{FF2B5EF4-FFF2-40B4-BE49-F238E27FC236}">
              <a16:creationId xmlns:a16="http://schemas.microsoft.com/office/drawing/2014/main" id="{45F19C69-23FA-42F7-ABF4-C4A769BC4F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192" name="AutoShape 1" descr="https://psfswebp.cc.wmich.edu/cs/FPR/cache/PT_PIXEL_1.gif">
          <a:extLst>
            <a:ext uri="{FF2B5EF4-FFF2-40B4-BE49-F238E27FC236}">
              <a16:creationId xmlns:a16="http://schemas.microsoft.com/office/drawing/2014/main" id="{9FE70D50-9DD1-4D49-95A7-3429F28201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3" name="AutoShape 1" descr="https://psfswebp.cc.wmich.edu/cs/FPR/cache/PT_PIXEL_1.gif">
          <a:extLst>
            <a:ext uri="{FF2B5EF4-FFF2-40B4-BE49-F238E27FC236}">
              <a16:creationId xmlns:a16="http://schemas.microsoft.com/office/drawing/2014/main" id="{24A45361-E594-483C-A8DB-626D2B662C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94" name="AutoShape 1" descr="https://psfswebp.cc.wmich.edu/cs/FPR/cache/PT_PIXEL_1.gif">
          <a:extLst>
            <a:ext uri="{FF2B5EF4-FFF2-40B4-BE49-F238E27FC236}">
              <a16:creationId xmlns:a16="http://schemas.microsoft.com/office/drawing/2014/main" id="{4BBDD7AD-BEEA-4458-844C-B92743CF9D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5" name="AutoShape 1" descr="https://psfswebp.cc.wmich.edu/cs/FPR/cache/PT_PIXEL_1.gif">
          <a:extLst>
            <a:ext uri="{FF2B5EF4-FFF2-40B4-BE49-F238E27FC236}">
              <a16:creationId xmlns:a16="http://schemas.microsoft.com/office/drawing/2014/main" id="{02C4051A-F368-4C09-8316-C09E21C0D0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96" name="AutoShape 1" descr="https://psfswebp.cc.wmich.edu/cs/FPR/cache/PT_PIXEL_1.gif">
          <a:extLst>
            <a:ext uri="{FF2B5EF4-FFF2-40B4-BE49-F238E27FC236}">
              <a16:creationId xmlns:a16="http://schemas.microsoft.com/office/drawing/2014/main" id="{428525C7-C5AB-4F44-ABDD-BA8CC74DE1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7" name="AutoShape 1" descr="https://psfswebp.cc.wmich.edu/cs/FPR/cache/PT_PIXEL_1.gif">
          <a:extLst>
            <a:ext uri="{FF2B5EF4-FFF2-40B4-BE49-F238E27FC236}">
              <a16:creationId xmlns:a16="http://schemas.microsoft.com/office/drawing/2014/main" id="{01778B45-B8E1-47C7-8013-0076A9454D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98" name="AutoShape 1" descr="https://psfswebp.cc.wmich.edu/cs/FPR/cache/PT_PIXEL_1.gif">
          <a:extLst>
            <a:ext uri="{FF2B5EF4-FFF2-40B4-BE49-F238E27FC236}">
              <a16:creationId xmlns:a16="http://schemas.microsoft.com/office/drawing/2014/main" id="{45A7943E-DEEF-4F77-AA7C-1AA22AC5E8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99" name="AutoShape 1" descr="https://psfswebp.cc.wmich.edu/cs/FPR/cache/PT_PIXEL_1.gif">
          <a:extLst>
            <a:ext uri="{FF2B5EF4-FFF2-40B4-BE49-F238E27FC236}">
              <a16:creationId xmlns:a16="http://schemas.microsoft.com/office/drawing/2014/main" id="{11594324-908C-456D-ACB3-228DA7288E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00" name="AutoShape 1" descr="https://psfswebp.cc.wmich.edu/cs/FPR/cache/PT_PIXEL_1.gif">
          <a:extLst>
            <a:ext uri="{FF2B5EF4-FFF2-40B4-BE49-F238E27FC236}">
              <a16:creationId xmlns:a16="http://schemas.microsoft.com/office/drawing/2014/main" id="{416517C3-880B-4AA5-9673-DE1982E91D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1" name="AutoShape 1" descr="https://psfswebp.cc.wmich.edu/cs/FPR/cache/PT_PIXEL_1.gif">
          <a:extLst>
            <a:ext uri="{FF2B5EF4-FFF2-40B4-BE49-F238E27FC236}">
              <a16:creationId xmlns:a16="http://schemas.microsoft.com/office/drawing/2014/main" id="{00D189A1-9FAD-48CB-A67C-95B13F6576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02" name="AutoShape 1" descr="https://psfswebp.cc.wmich.edu/cs/FPR/cache/PT_PIXEL_1.gif">
          <a:extLst>
            <a:ext uri="{FF2B5EF4-FFF2-40B4-BE49-F238E27FC236}">
              <a16:creationId xmlns:a16="http://schemas.microsoft.com/office/drawing/2014/main" id="{6909D225-AB24-4276-AF71-C8758FF4E5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3" name="AutoShape 1" descr="https://psfswebp.cc.wmich.edu/cs/FPR/cache/PT_PIXEL_1.gif">
          <a:extLst>
            <a:ext uri="{FF2B5EF4-FFF2-40B4-BE49-F238E27FC236}">
              <a16:creationId xmlns:a16="http://schemas.microsoft.com/office/drawing/2014/main" id="{086819A2-EB2A-44C8-909D-BC2DFFDE37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04" name="AutoShape 1" descr="https://psfswebp.cc.wmich.edu/cs/FPR/cache/PT_PIXEL_1.gif">
          <a:extLst>
            <a:ext uri="{FF2B5EF4-FFF2-40B4-BE49-F238E27FC236}">
              <a16:creationId xmlns:a16="http://schemas.microsoft.com/office/drawing/2014/main" id="{D5AB54F4-05F4-4339-BD4D-8DD53D6FEB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205" name="AutoShape 1" descr="https://psfswebp.cc.wmich.edu/cs/FPR/cache/PT_PIXEL_1.gif">
          <a:extLst>
            <a:ext uri="{FF2B5EF4-FFF2-40B4-BE49-F238E27FC236}">
              <a16:creationId xmlns:a16="http://schemas.microsoft.com/office/drawing/2014/main" id="{32FC8CDD-8200-4C9A-82A6-EB882E66D8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206" name="AutoShape 1" descr="https://psfswebp.cc.wmich.edu/cs/FPR/cache/PT_PIXEL_1.gif">
          <a:extLst>
            <a:ext uri="{FF2B5EF4-FFF2-40B4-BE49-F238E27FC236}">
              <a16:creationId xmlns:a16="http://schemas.microsoft.com/office/drawing/2014/main" id="{A0F97D6D-06AE-4316-A88F-F73D55D95D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207" name="AutoShape 1" descr="https://psfswebp.cc.wmich.edu/cs/FPR/cache/PT_PIXEL_1.gif">
          <a:extLst>
            <a:ext uri="{FF2B5EF4-FFF2-40B4-BE49-F238E27FC236}">
              <a16:creationId xmlns:a16="http://schemas.microsoft.com/office/drawing/2014/main" id="{202C93DB-3939-42E7-943A-473789E59F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208" name="AutoShape 1" descr="https://psfswebp.cc.wmich.edu/cs/FPR/cache/PT_PIXEL_1.gif">
          <a:extLst>
            <a:ext uri="{FF2B5EF4-FFF2-40B4-BE49-F238E27FC236}">
              <a16:creationId xmlns:a16="http://schemas.microsoft.com/office/drawing/2014/main" id="{57BB7734-68DC-4E0E-8371-FD3ABF35E9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209" name="AutoShape 1" descr="https://psfswebp.cc.wmich.edu/cs/FPR/cache/PT_PIXEL_1.gif">
          <a:extLst>
            <a:ext uri="{FF2B5EF4-FFF2-40B4-BE49-F238E27FC236}">
              <a16:creationId xmlns:a16="http://schemas.microsoft.com/office/drawing/2014/main" id="{A4761493-12E4-48DF-B6E8-AF5D7C757A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210" name="AutoShape 1" descr="https://psfswebp.cc.wmich.edu/cs/FPR/cache/PT_PIXEL_1.gif">
          <a:extLst>
            <a:ext uri="{FF2B5EF4-FFF2-40B4-BE49-F238E27FC236}">
              <a16:creationId xmlns:a16="http://schemas.microsoft.com/office/drawing/2014/main" id="{89A884A4-6195-4F1D-92CB-45E3DA8D72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11" name="AutoShape 1" descr="https://psfswebp.cc.wmich.edu/cs/FPR/cache/PT_PIXEL_1.gif">
          <a:extLst>
            <a:ext uri="{FF2B5EF4-FFF2-40B4-BE49-F238E27FC236}">
              <a16:creationId xmlns:a16="http://schemas.microsoft.com/office/drawing/2014/main" id="{BCB46217-7D92-4328-BADF-E85AEB66FF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212" name="AutoShape 1" descr="https://psfswebp.cc.wmich.edu/cs/FPR/cache/PT_PIXEL_1.gif">
          <a:extLst>
            <a:ext uri="{FF2B5EF4-FFF2-40B4-BE49-F238E27FC236}">
              <a16:creationId xmlns:a16="http://schemas.microsoft.com/office/drawing/2014/main" id="{DD0771F1-0767-4B9C-B5A4-97C01C256F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13" name="AutoShape 1" descr="https://psfswebp.cc.wmich.edu/cs/FPR/cache/PT_PIXEL_1.gif">
          <a:extLst>
            <a:ext uri="{FF2B5EF4-FFF2-40B4-BE49-F238E27FC236}">
              <a16:creationId xmlns:a16="http://schemas.microsoft.com/office/drawing/2014/main" id="{71003E9D-0EF8-4D36-B2D0-738844C9AD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214" name="AutoShape 1" descr="https://psfswebp.cc.wmich.edu/cs/FPR/cache/PT_PIXEL_1.gif">
          <a:extLst>
            <a:ext uri="{FF2B5EF4-FFF2-40B4-BE49-F238E27FC236}">
              <a16:creationId xmlns:a16="http://schemas.microsoft.com/office/drawing/2014/main" id="{2A3AEC00-6EF9-45D2-9FF0-D2725160DD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15" name="AutoShape 1" descr="https://psfswebp.cc.wmich.edu/cs/FPR/cache/PT_PIXEL_1.gif">
          <a:extLst>
            <a:ext uri="{FF2B5EF4-FFF2-40B4-BE49-F238E27FC236}">
              <a16:creationId xmlns:a16="http://schemas.microsoft.com/office/drawing/2014/main" id="{E8F9FEF1-9B69-4389-A341-8353C6ECBB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216" name="AutoShape 1" descr="https://psfswebp.cc.wmich.edu/cs/FPR/cache/PT_PIXEL_1.gif">
          <a:extLst>
            <a:ext uri="{FF2B5EF4-FFF2-40B4-BE49-F238E27FC236}">
              <a16:creationId xmlns:a16="http://schemas.microsoft.com/office/drawing/2014/main" id="{6B122F88-81B4-4931-908D-024EB948D6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217" name="AutoShape 1" descr="https://psfswebp.cc.wmich.edu/cs/FPR/cache/PT_PIXEL_1.gif">
          <a:extLst>
            <a:ext uri="{FF2B5EF4-FFF2-40B4-BE49-F238E27FC236}">
              <a16:creationId xmlns:a16="http://schemas.microsoft.com/office/drawing/2014/main" id="{895529CC-CC7C-414D-A706-FE53F16831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218" name="AutoShape 1" descr="https://psfswebp.cc.wmich.edu/cs/FPR/cache/PT_PIXEL_1.gif">
          <a:extLst>
            <a:ext uri="{FF2B5EF4-FFF2-40B4-BE49-F238E27FC236}">
              <a16:creationId xmlns:a16="http://schemas.microsoft.com/office/drawing/2014/main" id="{70D32658-AA7A-4DBC-B335-9E4CAC214D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219" name="AutoShape 1" descr="https://psfswebp.cc.wmich.edu/cs/FPR/cache/PT_PIXEL_1.gif">
          <a:extLst>
            <a:ext uri="{FF2B5EF4-FFF2-40B4-BE49-F238E27FC236}">
              <a16:creationId xmlns:a16="http://schemas.microsoft.com/office/drawing/2014/main" id="{EE562A5F-9C13-4926-B46E-8251BA3BDF5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220" name="AutoShape 1" descr="https://psfswebp.cc.wmich.edu/cs/FPR/cache/PT_PIXEL_1.gif">
          <a:extLst>
            <a:ext uri="{FF2B5EF4-FFF2-40B4-BE49-F238E27FC236}">
              <a16:creationId xmlns:a16="http://schemas.microsoft.com/office/drawing/2014/main" id="{186B97A0-0037-4991-869C-388703902F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221" name="AutoShape 1" descr="https://psfswebp.cc.wmich.edu/cs/FPR/cache/PT_PIXEL_1.gif">
          <a:extLst>
            <a:ext uri="{FF2B5EF4-FFF2-40B4-BE49-F238E27FC236}">
              <a16:creationId xmlns:a16="http://schemas.microsoft.com/office/drawing/2014/main" id="{89770B41-FF84-4467-B389-4A79B43BA4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222" name="AutoShape 1" descr="https://psfswebp.cc.wmich.edu/cs/FPR/cache/PT_PIXEL_1.gif">
          <a:extLst>
            <a:ext uri="{FF2B5EF4-FFF2-40B4-BE49-F238E27FC236}">
              <a16:creationId xmlns:a16="http://schemas.microsoft.com/office/drawing/2014/main" id="{14B8F0E8-DE66-4219-9F5A-2D7EFE1766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23" name="AutoShape 1" descr="https://psfswebp.cc.wmich.edu/cs/FPR/cache/PT_PIXEL_1.gif">
          <a:extLst>
            <a:ext uri="{FF2B5EF4-FFF2-40B4-BE49-F238E27FC236}">
              <a16:creationId xmlns:a16="http://schemas.microsoft.com/office/drawing/2014/main" id="{2BEC599C-E669-4AE5-83E1-BFC5CF771C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224" name="AutoShape 1" descr="https://psfswebp.cc.wmich.edu/cs/FPR/cache/PT_PIXEL_1.gif">
          <a:extLst>
            <a:ext uri="{FF2B5EF4-FFF2-40B4-BE49-F238E27FC236}">
              <a16:creationId xmlns:a16="http://schemas.microsoft.com/office/drawing/2014/main" id="{25EF1966-C7EF-45E5-8240-AE01102F8CFA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5" name="AutoShape 1" descr="https://psfswebp.cc.wmich.edu/cs/FPR/cache/PT_PIXEL_1.gif">
          <a:extLst>
            <a:ext uri="{FF2B5EF4-FFF2-40B4-BE49-F238E27FC236}">
              <a16:creationId xmlns:a16="http://schemas.microsoft.com/office/drawing/2014/main" id="{13542E74-21C7-464A-BBA2-1130E88F30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26" name="AutoShape 1" descr="https://psfswebp.cc.wmich.edu/cs/FPR/cache/PT_PIXEL_1.gif">
          <a:extLst>
            <a:ext uri="{FF2B5EF4-FFF2-40B4-BE49-F238E27FC236}">
              <a16:creationId xmlns:a16="http://schemas.microsoft.com/office/drawing/2014/main" id="{442BE201-8C14-40C8-A9CB-6487AA9DCB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27" name="AutoShape 1" descr="https://psfswebp.cc.wmich.edu/cs/FPR/cache/PT_PIXEL_1.gif">
          <a:extLst>
            <a:ext uri="{FF2B5EF4-FFF2-40B4-BE49-F238E27FC236}">
              <a16:creationId xmlns:a16="http://schemas.microsoft.com/office/drawing/2014/main" id="{E1CEFFC3-C309-4D41-8A0D-AFDF06B10C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28" name="AutoShape 1" descr="https://psfswebp.cc.wmich.edu/cs/FPR/cache/PT_PIXEL_1.gif">
          <a:extLst>
            <a:ext uri="{FF2B5EF4-FFF2-40B4-BE49-F238E27FC236}">
              <a16:creationId xmlns:a16="http://schemas.microsoft.com/office/drawing/2014/main" id="{9410D1A9-D0CB-43D6-873F-29FFE7179B7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229" name="AutoShape 1" descr="https://psfswebp.cc.wmich.edu/cs/FPR/cache/PT_PIXEL_1.gif">
          <a:extLst>
            <a:ext uri="{FF2B5EF4-FFF2-40B4-BE49-F238E27FC236}">
              <a16:creationId xmlns:a16="http://schemas.microsoft.com/office/drawing/2014/main" id="{191B0BE1-2572-42DC-B9E1-6289B0B5077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230" name="AutoShape 1" descr="https://psfswebp.cc.wmich.edu/cs/FPR/cache/PT_PIXEL_1.gif">
          <a:extLst>
            <a:ext uri="{FF2B5EF4-FFF2-40B4-BE49-F238E27FC236}">
              <a16:creationId xmlns:a16="http://schemas.microsoft.com/office/drawing/2014/main" id="{3C76F10C-05BC-4592-B39A-1645870B0F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31" name="AutoShape 1" descr="https://psfswebp.cc.wmich.edu/cs/FPR/cache/PT_PIXEL_1.gif">
          <a:extLst>
            <a:ext uri="{FF2B5EF4-FFF2-40B4-BE49-F238E27FC236}">
              <a16:creationId xmlns:a16="http://schemas.microsoft.com/office/drawing/2014/main" id="{6810426B-1676-460B-9ABE-4CDCC9A094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2" name="AutoShape 1" descr="https://psfswebp.cc.wmich.edu/cs/FPR/cache/PT_PIXEL_1.gif">
          <a:extLst>
            <a:ext uri="{FF2B5EF4-FFF2-40B4-BE49-F238E27FC236}">
              <a16:creationId xmlns:a16="http://schemas.microsoft.com/office/drawing/2014/main" id="{FD367F46-511C-4122-9B2F-066A7BD9A3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33" name="AutoShape 1" descr="https://psfswebp.cc.wmich.edu/cs/FPR/cache/PT_PIXEL_1.gif">
          <a:extLst>
            <a:ext uri="{FF2B5EF4-FFF2-40B4-BE49-F238E27FC236}">
              <a16:creationId xmlns:a16="http://schemas.microsoft.com/office/drawing/2014/main" id="{6CA4E004-5C3B-4A44-8257-B2D620659D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4" name="AutoShape 1" descr="https://psfswebp.cc.wmich.edu/cs/FPR/cache/PT_PIXEL_1.gif">
          <a:extLst>
            <a:ext uri="{FF2B5EF4-FFF2-40B4-BE49-F238E27FC236}">
              <a16:creationId xmlns:a16="http://schemas.microsoft.com/office/drawing/2014/main" id="{5528BC88-6667-4B41-8253-8EF8C8AFDB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35" name="AutoShape 1" descr="https://psfswebp.cc.wmich.edu/cs/FPR/cache/PT_PIXEL_1.gif">
          <a:extLst>
            <a:ext uri="{FF2B5EF4-FFF2-40B4-BE49-F238E27FC236}">
              <a16:creationId xmlns:a16="http://schemas.microsoft.com/office/drawing/2014/main" id="{59C600F2-EDF3-43E0-9C01-3D9B7515F9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36" name="AutoShape 1" descr="https://psfswebp.cc.wmich.edu/cs/FPR/cache/PT_PIXEL_1.gif">
          <a:extLst>
            <a:ext uri="{FF2B5EF4-FFF2-40B4-BE49-F238E27FC236}">
              <a16:creationId xmlns:a16="http://schemas.microsoft.com/office/drawing/2014/main" id="{E808F199-2795-4526-AF10-71A0A94483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37" name="AutoShape 1" descr="https://psfswebp.cc.wmich.edu/cs/FPR/cache/PT_PIXEL_1.gif">
          <a:extLst>
            <a:ext uri="{FF2B5EF4-FFF2-40B4-BE49-F238E27FC236}">
              <a16:creationId xmlns:a16="http://schemas.microsoft.com/office/drawing/2014/main" id="{EDBC06E8-3690-43E7-AD7D-9EA441E7F8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38" name="AutoShape 1" descr="https://psfswebp.cc.wmich.edu/cs/FPR/cache/PT_PIXEL_1.gif">
          <a:extLst>
            <a:ext uri="{FF2B5EF4-FFF2-40B4-BE49-F238E27FC236}">
              <a16:creationId xmlns:a16="http://schemas.microsoft.com/office/drawing/2014/main" id="{89F4D313-0524-45A8-92D8-817235E98C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39" name="AutoShape 1" descr="https://psfswebp.cc.wmich.edu/cs/FPR/cache/PT_PIXEL_1.gif">
          <a:extLst>
            <a:ext uri="{FF2B5EF4-FFF2-40B4-BE49-F238E27FC236}">
              <a16:creationId xmlns:a16="http://schemas.microsoft.com/office/drawing/2014/main" id="{D34F30D7-7D8E-490D-9055-EF258A4D9E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0" name="AutoShape 1" descr="https://psfswebp.cc.wmich.edu/cs/FPR/cache/PT_PIXEL_1.gif">
          <a:extLst>
            <a:ext uri="{FF2B5EF4-FFF2-40B4-BE49-F238E27FC236}">
              <a16:creationId xmlns:a16="http://schemas.microsoft.com/office/drawing/2014/main" id="{1EE68EC3-05BA-4CC8-BE97-92CDA04217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1" name="AutoShape 1" descr="https://psfswebp.cc.wmich.edu/cs/FPR/cache/PT_PIXEL_1.gif">
          <a:extLst>
            <a:ext uri="{FF2B5EF4-FFF2-40B4-BE49-F238E27FC236}">
              <a16:creationId xmlns:a16="http://schemas.microsoft.com/office/drawing/2014/main" id="{6CCE687E-D601-40DE-AD6B-7AA930FB6A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242" name="AutoShape 1" descr="https://psfswebp.cc.wmich.edu/cs/FPR/cache/PT_PIXEL_1.gif">
          <a:extLst>
            <a:ext uri="{FF2B5EF4-FFF2-40B4-BE49-F238E27FC236}">
              <a16:creationId xmlns:a16="http://schemas.microsoft.com/office/drawing/2014/main" id="{1F19CE5A-BC82-49F7-833C-EBF16AAFCF4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3" name="AutoShape 1" descr="https://psfswebp.cc.wmich.edu/cs/FPR/cache/PT_PIXEL_1.gif">
          <a:extLst>
            <a:ext uri="{FF2B5EF4-FFF2-40B4-BE49-F238E27FC236}">
              <a16:creationId xmlns:a16="http://schemas.microsoft.com/office/drawing/2014/main" id="{D170D3CF-B887-412A-96FA-6EFDF90502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4" name="AutoShape 1" descr="https://psfswebp.cc.wmich.edu/cs/FPR/cache/PT_PIXEL_1.gif">
          <a:extLst>
            <a:ext uri="{FF2B5EF4-FFF2-40B4-BE49-F238E27FC236}">
              <a16:creationId xmlns:a16="http://schemas.microsoft.com/office/drawing/2014/main" id="{46845BF5-148D-4061-804C-00D615D7AC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5" name="AutoShape 1" descr="https://psfswebp.cc.wmich.edu/cs/FPR/cache/PT_PIXEL_1.gif">
          <a:extLst>
            <a:ext uri="{FF2B5EF4-FFF2-40B4-BE49-F238E27FC236}">
              <a16:creationId xmlns:a16="http://schemas.microsoft.com/office/drawing/2014/main" id="{9974B03C-1FF0-44E1-8000-9CDF414880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46" name="AutoShape 1" descr="https://psfswebp.cc.wmich.edu/cs/FPR/cache/PT_PIXEL_1.gif">
          <a:extLst>
            <a:ext uri="{FF2B5EF4-FFF2-40B4-BE49-F238E27FC236}">
              <a16:creationId xmlns:a16="http://schemas.microsoft.com/office/drawing/2014/main" id="{FFC780F8-DBCC-4838-915E-23572161E5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7" name="AutoShape 1" descr="https://psfswebp.cc.wmich.edu/cs/FPR/cache/PT_PIXEL_1.gif">
          <a:extLst>
            <a:ext uri="{FF2B5EF4-FFF2-40B4-BE49-F238E27FC236}">
              <a16:creationId xmlns:a16="http://schemas.microsoft.com/office/drawing/2014/main" id="{A73EDDDC-E7CA-45FF-BB1D-E2D7888E908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8" name="AutoShape 1" descr="https://psfswebp.cc.wmich.edu/cs/FPR/cache/PT_PIXEL_1.gif">
          <a:extLst>
            <a:ext uri="{FF2B5EF4-FFF2-40B4-BE49-F238E27FC236}">
              <a16:creationId xmlns:a16="http://schemas.microsoft.com/office/drawing/2014/main" id="{7EFC78D0-39FA-4E4A-82B0-126293FBB0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49" name="AutoShape 1" descr="https://psfswebp.cc.wmich.edu/cs/FPR/cache/PT_PIXEL_1.gif">
          <a:extLst>
            <a:ext uri="{FF2B5EF4-FFF2-40B4-BE49-F238E27FC236}">
              <a16:creationId xmlns:a16="http://schemas.microsoft.com/office/drawing/2014/main" id="{95588F8D-2493-4162-AA6F-0CBAC872C2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50" name="AutoShape 1" descr="https://psfswebp.cc.wmich.edu/cs/FPR/cache/PT_PIXEL_1.gif">
          <a:extLst>
            <a:ext uri="{FF2B5EF4-FFF2-40B4-BE49-F238E27FC236}">
              <a16:creationId xmlns:a16="http://schemas.microsoft.com/office/drawing/2014/main" id="{B82F9A20-E14A-496C-A080-76BE31677C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1" name="AutoShape 1" descr="https://psfswebp.cc.wmich.edu/cs/FPR/cache/PT_PIXEL_1.gif">
          <a:extLst>
            <a:ext uri="{FF2B5EF4-FFF2-40B4-BE49-F238E27FC236}">
              <a16:creationId xmlns:a16="http://schemas.microsoft.com/office/drawing/2014/main" id="{32EC57ED-0A90-408F-99F2-BD803ED296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2" name="AutoShape 1" descr="https://psfswebp.cc.wmich.edu/cs/FPR/cache/PT_PIXEL_1.gif">
          <a:extLst>
            <a:ext uri="{FF2B5EF4-FFF2-40B4-BE49-F238E27FC236}">
              <a16:creationId xmlns:a16="http://schemas.microsoft.com/office/drawing/2014/main" id="{1E652D0B-9847-48BC-9B06-733A9A39A9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3" name="AutoShape 1" descr="https://psfswebp.cc.wmich.edu/cs/FPR/cache/PT_PIXEL_1.gif">
          <a:extLst>
            <a:ext uri="{FF2B5EF4-FFF2-40B4-BE49-F238E27FC236}">
              <a16:creationId xmlns:a16="http://schemas.microsoft.com/office/drawing/2014/main" id="{9E565135-B417-4CC8-9CE5-77DC8030B1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54" name="AutoShape 1" descr="https://psfswebp.cc.wmich.edu/cs/FPR/cache/PT_PIXEL_1.gif">
          <a:extLst>
            <a:ext uri="{FF2B5EF4-FFF2-40B4-BE49-F238E27FC236}">
              <a16:creationId xmlns:a16="http://schemas.microsoft.com/office/drawing/2014/main" id="{979643DD-9465-437C-83DE-53C1E49685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55" name="AutoShape 1" descr="https://psfswebp.cc.wmich.edu/cs/FPR/cache/PT_PIXEL_1.gif">
          <a:extLst>
            <a:ext uri="{FF2B5EF4-FFF2-40B4-BE49-F238E27FC236}">
              <a16:creationId xmlns:a16="http://schemas.microsoft.com/office/drawing/2014/main" id="{3DED998E-2DE0-4A2B-BB9A-C35DE546B0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56" name="AutoShape 1" descr="https://psfswebp.cc.wmich.edu/cs/FPR/cache/PT_PIXEL_1.gif">
          <a:extLst>
            <a:ext uri="{FF2B5EF4-FFF2-40B4-BE49-F238E27FC236}">
              <a16:creationId xmlns:a16="http://schemas.microsoft.com/office/drawing/2014/main" id="{6475AB28-4705-4221-9C74-37EF06453B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57" name="AutoShape 1" descr="https://psfswebp.cc.wmich.edu/cs/FPR/cache/PT_PIXEL_1.gif">
          <a:extLst>
            <a:ext uri="{FF2B5EF4-FFF2-40B4-BE49-F238E27FC236}">
              <a16:creationId xmlns:a16="http://schemas.microsoft.com/office/drawing/2014/main" id="{26EF2045-D4A7-4616-94C4-653B89DCB0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58" name="AutoShape 1" descr="https://psfswebp.cc.wmich.edu/cs/FPR/cache/PT_PIXEL_1.gif">
          <a:extLst>
            <a:ext uri="{FF2B5EF4-FFF2-40B4-BE49-F238E27FC236}">
              <a16:creationId xmlns:a16="http://schemas.microsoft.com/office/drawing/2014/main" id="{173E6754-6578-4748-9F83-A54F218029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59" name="AutoShape 1" descr="https://psfswebp.cc.wmich.edu/cs/FPR/cache/PT_PIXEL_1.gif">
          <a:extLst>
            <a:ext uri="{FF2B5EF4-FFF2-40B4-BE49-F238E27FC236}">
              <a16:creationId xmlns:a16="http://schemas.microsoft.com/office/drawing/2014/main" id="{3EAF41D6-D95A-4A0D-B917-2F63FA2D07B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60" name="AutoShape 1" descr="https://psfswebp.cc.wmich.edu/cs/FPR/cache/PT_PIXEL_1.gif">
          <a:extLst>
            <a:ext uri="{FF2B5EF4-FFF2-40B4-BE49-F238E27FC236}">
              <a16:creationId xmlns:a16="http://schemas.microsoft.com/office/drawing/2014/main" id="{E5CDF2D7-479F-4498-AB1E-B04F109130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61" name="AutoShape 1" descr="https://psfswebp.cc.wmich.edu/cs/FPR/cache/PT_PIXEL_1.gif">
          <a:extLst>
            <a:ext uri="{FF2B5EF4-FFF2-40B4-BE49-F238E27FC236}">
              <a16:creationId xmlns:a16="http://schemas.microsoft.com/office/drawing/2014/main" id="{35CD8505-D712-4395-A6FC-C1ED6E88CB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62" name="AutoShape 1" descr="https://psfswebp.cc.wmich.edu/cs/FPR/cache/PT_PIXEL_1.gif">
          <a:extLst>
            <a:ext uri="{FF2B5EF4-FFF2-40B4-BE49-F238E27FC236}">
              <a16:creationId xmlns:a16="http://schemas.microsoft.com/office/drawing/2014/main" id="{E5FF89F0-27E3-4DC2-8BA4-698CAAF271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63" name="AutoShape 1" descr="https://psfswebp.cc.wmich.edu/cs/FPR/cache/PT_PIXEL_1.gif">
          <a:extLst>
            <a:ext uri="{FF2B5EF4-FFF2-40B4-BE49-F238E27FC236}">
              <a16:creationId xmlns:a16="http://schemas.microsoft.com/office/drawing/2014/main" id="{351C1910-6527-4E34-AEC8-57982F2F9E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64" name="AutoShape 1" descr="https://psfswebp.cc.wmich.edu/cs/FPR/cache/PT_PIXEL_1.gif">
          <a:extLst>
            <a:ext uri="{FF2B5EF4-FFF2-40B4-BE49-F238E27FC236}">
              <a16:creationId xmlns:a16="http://schemas.microsoft.com/office/drawing/2014/main" id="{FC134540-5F7E-449C-B556-5E18A54027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65" name="AutoShape 1" descr="https://psfswebp.cc.wmich.edu/cs/FPR/cache/PT_PIXEL_1.gif">
          <a:extLst>
            <a:ext uri="{FF2B5EF4-FFF2-40B4-BE49-F238E27FC236}">
              <a16:creationId xmlns:a16="http://schemas.microsoft.com/office/drawing/2014/main" id="{CBC0A60E-726E-44D1-9DF1-92920AEF571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66" name="AutoShape 1" descr="https://psfswebp.cc.wmich.edu/cs/FPR/cache/PT_PIXEL_1.gif">
          <a:extLst>
            <a:ext uri="{FF2B5EF4-FFF2-40B4-BE49-F238E27FC236}">
              <a16:creationId xmlns:a16="http://schemas.microsoft.com/office/drawing/2014/main" id="{159C6359-0121-46A5-A5A7-B57FF5C8CE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267" name="AutoShape 1" descr="https://psfswebp.cc.wmich.edu/cs/FPR/cache/PT_PIXEL_1.gif">
          <a:extLst>
            <a:ext uri="{FF2B5EF4-FFF2-40B4-BE49-F238E27FC236}">
              <a16:creationId xmlns:a16="http://schemas.microsoft.com/office/drawing/2014/main" id="{BF754DB6-3F73-43B9-BCAE-34DEB53D80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268" name="AutoShape 1" descr="https://psfswebp.cc.wmich.edu/cs/FPR/cache/PT_PIXEL_1.gif">
          <a:extLst>
            <a:ext uri="{FF2B5EF4-FFF2-40B4-BE49-F238E27FC236}">
              <a16:creationId xmlns:a16="http://schemas.microsoft.com/office/drawing/2014/main" id="{F4C737D4-7C01-4BC6-8709-1199487A46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269" name="AutoShape 1" descr="https://psfswebp.cc.wmich.edu/cs/FPR/cache/PT_PIXEL_1.gif">
          <a:extLst>
            <a:ext uri="{FF2B5EF4-FFF2-40B4-BE49-F238E27FC236}">
              <a16:creationId xmlns:a16="http://schemas.microsoft.com/office/drawing/2014/main" id="{6FE12049-CB51-4F43-86BD-A86460F507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270" name="AutoShape 1" descr="https://psfswebp.cc.wmich.edu/cs/FPR/cache/PT_PIXEL_1.gif">
          <a:extLst>
            <a:ext uri="{FF2B5EF4-FFF2-40B4-BE49-F238E27FC236}">
              <a16:creationId xmlns:a16="http://schemas.microsoft.com/office/drawing/2014/main" id="{3B0FBFDF-A891-48C6-93DB-7EEA3B6A4F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271" name="AutoShape 1" descr="https://psfswebp.cc.wmich.edu/cs/FPR/cache/PT_PIXEL_1.gif">
          <a:extLst>
            <a:ext uri="{FF2B5EF4-FFF2-40B4-BE49-F238E27FC236}">
              <a16:creationId xmlns:a16="http://schemas.microsoft.com/office/drawing/2014/main" id="{856F1C31-0156-40D7-9E52-9B92A53388E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272" name="AutoShape 1" descr="https://psfswebp.cc.wmich.edu/cs/FPR/cache/PT_PIXEL_1.gif">
          <a:extLst>
            <a:ext uri="{FF2B5EF4-FFF2-40B4-BE49-F238E27FC236}">
              <a16:creationId xmlns:a16="http://schemas.microsoft.com/office/drawing/2014/main" id="{A5DE2615-0DE0-4D96-9910-E2AE76CDC6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73" name="AutoShape 1" descr="https://psfswebp.cc.wmich.edu/cs/FPR/cache/PT_PIXEL_1.gif">
          <a:extLst>
            <a:ext uri="{FF2B5EF4-FFF2-40B4-BE49-F238E27FC236}">
              <a16:creationId xmlns:a16="http://schemas.microsoft.com/office/drawing/2014/main" id="{5F6A9BFA-DD41-4B40-B7A0-E82F9869C5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274" name="AutoShape 1" descr="https://psfswebp.cc.wmich.edu/cs/FPR/cache/PT_PIXEL_1.gif">
          <a:extLst>
            <a:ext uri="{FF2B5EF4-FFF2-40B4-BE49-F238E27FC236}">
              <a16:creationId xmlns:a16="http://schemas.microsoft.com/office/drawing/2014/main" id="{AE82F1C2-8C6E-4F73-851F-0954B2C2A0D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5" name="AutoShape 1" descr="https://psfswebp.cc.wmich.edu/cs/FPR/cache/PT_PIXEL_1.gif">
          <a:extLst>
            <a:ext uri="{FF2B5EF4-FFF2-40B4-BE49-F238E27FC236}">
              <a16:creationId xmlns:a16="http://schemas.microsoft.com/office/drawing/2014/main" id="{B8D66490-229E-4A46-9DD3-53A27AFAF28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76" name="AutoShape 1" descr="https://psfswebp.cc.wmich.edu/cs/FPR/cache/PT_PIXEL_1.gif">
          <a:extLst>
            <a:ext uri="{FF2B5EF4-FFF2-40B4-BE49-F238E27FC236}">
              <a16:creationId xmlns:a16="http://schemas.microsoft.com/office/drawing/2014/main" id="{7C354F75-7844-4642-BEB9-7E67BE5808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77" name="AutoShape 1" descr="https://psfswebp.cc.wmich.edu/cs/FPR/cache/PT_PIXEL_1.gif">
          <a:extLst>
            <a:ext uri="{FF2B5EF4-FFF2-40B4-BE49-F238E27FC236}">
              <a16:creationId xmlns:a16="http://schemas.microsoft.com/office/drawing/2014/main" id="{D2B4FBD6-11D5-4174-984A-A64D4EA6AD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78" name="AutoShape 1" descr="https://psfswebp.cc.wmich.edu/cs/FPR/cache/PT_PIXEL_1.gif">
          <a:extLst>
            <a:ext uri="{FF2B5EF4-FFF2-40B4-BE49-F238E27FC236}">
              <a16:creationId xmlns:a16="http://schemas.microsoft.com/office/drawing/2014/main" id="{D14F3E34-458F-4550-B6B2-53043665A8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279" name="AutoShape 1" descr="https://psfswebp.cc.wmich.edu/cs/FPR/cache/PT_PIXEL_1.gif">
          <a:extLst>
            <a:ext uri="{FF2B5EF4-FFF2-40B4-BE49-F238E27FC236}">
              <a16:creationId xmlns:a16="http://schemas.microsoft.com/office/drawing/2014/main" id="{C96C060F-F9BE-4EBD-A64A-12910AE1E42F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80" name="AutoShape 1" descr="https://psfswebp.cc.wmich.edu/cs/FPR/cache/PT_PIXEL_1.gif">
          <a:extLst>
            <a:ext uri="{FF2B5EF4-FFF2-40B4-BE49-F238E27FC236}">
              <a16:creationId xmlns:a16="http://schemas.microsoft.com/office/drawing/2014/main" id="{92817D4F-1283-41C2-B929-6B0862014E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81" name="AutoShape 1" descr="https://psfswebp.cc.wmich.edu/cs/FPR/cache/PT_PIXEL_1.gif">
          <a:extLst>
            <a:ext uri="{FF2B5EF4-FFF2-40B4-BE49-F238E27FC236}">
              <a16:creationId xmlns:a16="http://schemas.microsoft.com/office/drawing/2014/main" id="{280C70CD-F9C0-454E-BF5F-C5118ABC7B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2" name="AutoShape 1" descr="https://psfswebp.cc.wmich.edu/cs/FPR/cache/PT_PIXEL_1.gif">
          <a:extLst>
            <a:ext uri="{FF2B5EF4-FFF2-40B4-BE49-F238E27FC236}">
              <a16:creationId xmlns:a16="http://schemas.microsoft.com/office/drawing/2014/main" id="{4AD32BEA-C085-4414-9D21-66FB93AB72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83" name="AutoShape 1" descr="https://psfswebp.cc.wmich.edu/cs/FPR/cache/PT_PIXEL_1.gif">
          <a:extLst>
            <a:ext uri="{FF2B5EF4-FFF2-40B4-BE49-F238E27FC236}">
              <a16:creationId xmlns:a16="http://schemas.microsoft.com/office/drawing/2014/main" id="{8F379AB9-DC6B-4D2B-9972-A1F2E5796DD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4" name="AutoShape 1" descr="https://psfswebp.cc.wmich.edu/cs/FPR/cache/PT_PIXEL_1.gif">
          <a:extLst>
            <a:ext uri="{FF2B5EF4-FFF2-40B4-BE49-F238E27FC236}">
              <a16:creationId xmlns:a16="http://schemas.microsoft.com/office/drawing/2014/main" id="{22CA4F7B-9D73-4A03-8973-82C36457E8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85" name="AutoShape 1" descr="https://psfswebp.cc.wmich.edu/cs/FPR/cache/PT_PIXEL_1.gif">
          <a:extLst>
            <a:ext uri="{FF2B5EF4-FFF2-40B4-BE49-F238E27FC236}">
              <a16:creationId xmlns:a16="http://schemas.microsoft.com/office/drawing/2014/main" id="{46C532E1-5A3E-4838-A2CE-CCE0A3BB92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86" name="AutoShape 1" descr="https://psfswebp.cc.wmich.edu/cs/FPR/cache/PT_PIXEL_1.gif">
          <a:extLst>
            <a:ext uri="{FF2B5EF4-FFF2-40B4-BE49-F238E27FC236}">
              <a16:creationId xmlns:a16="http://schemas.microsoft.com/office/drawing/2014/main" id="{A17DE81B-EB7E-4305-B957-BB321F5D3E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87" name="AutoShape 1" descr="https://psfswebp.cc.wmich.edu/cs/FPR/cache/PT_PIXEL_1.gif">
          <a:extLst>
            <a:ext uri="{FF2B5EF4-FFF2-40B4-BE49-F238E27FC236}">
              <a16:creationId xmlns:a16="http://schemas.microsoft.com/office/drawing/2014/main" id="{E0BB0AD2-7744-4774-95E6-23A1074550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88" name="AutoShape 1" descr="https://psfswebp.cc.wmich.edu/cs/FPR/cache/PT_PIXEL_1.gif">
          <a:extLst>
            <a:ext uri="{FF2B5EF4-FFF2-40B4-BE49-F238E27FC236}">
              <a16:creationId xmlns:a16="http://schemas.microsoft.com/office/drawing/2014/main" id="{256C9140-70A7-47EB-A5BF-DF10CDBEC4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89" name="AutoShape 1" descr="https://psfswebp.cc.wmich.edu/cs/FPR/cache/PT_PIXEL_1.gif">
          <a:extLst>
            <a:ext uri="{FF2B5EF4-FFF2-40B4-BE49-F238E27FC236}">
              <a16:creationId xmlns:a16="http://schemas.microsoft.com/office/drawing/2014/main" id="{8CD26EAA-B1B9-4FF0-A526-D2AA410E09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0" name="AutoShape 1" descr="https://psfswebp.cc.wmich.edu/cs/FPR/cache/PT_PIXEL_1.gif">
          <a:extLst>
            <a:ext uri="{FF2B5EF4-FFF2-40B4-BE49-F238E27FC236}">
              <a16:creationId xmlns:a16="http://schemas.microsoft.com/office/drawing/2014/main" id="{9D6D090F-5FD3-46EB-A712-23704F0DDE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1" name="AutoShape 1" descr="https://psfswebp.cc.wmich.edu/cs/FPR/cache/PT_PIXEL_1.gif">
          <a:extLst>
            <a:ext uri="{FF2B5EF4-FFF2-40B4-BE49-F238E27FC236}">
              <a16:creationId xmlns:a16="http://schemas.microsoft.com/office/drawing/2014/main" id="{FEA4BCAD-9840-4722-84D5-1945C11C0B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292" name="AutoShape 1" descr="https://psfswebp.cc.wmich.edu/cs/FPR/cache/PT_PIXEL_1.gif">
          <a:extLst>
            <a:ext uri="{FF2B5EF4-FFF2-40B4-BE49-F238E27FC236}">
              <a16:creationId xmlns:a16="http://schemas.microsoft.com/office/drawing/2014/main" id="{08EAE992-AA94-4C51-BC97-4B920AAE21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3" name="AutoShape 1" descr="https://psfswebp.cc.wmich.edu/cs/FPR/cache/PT_PIXEL_1.gif">
          <a:extLst>
            <a:ext uri="{FF2B5EF4-FFF2-40B4-BE49-F238E27FC236}">
              <a16:creationId xmlns:a16="http://schemas.microsoft.com/office/drawing/2014/main" id="{299A0FB0-7F1B-40D1-8688-56F02464DF6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94" name="AutoShape 1" descr="https://psfswebp.cc.wmich.edu/cs/FPR/cache/PT_PIXEL_1.gif">
          <a:extLst>
            <a:ext uri="{FF2B5EF4-FFF2-40B4-BE49-F238E27FC236}">
              <a16:creationId xmlns:a16="http://schemas.microsoft.com/office/drawing/2014/main" id="{F76FE541-7116-4D6F-B9D1-2E7E3E07359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5" name="AutoShape 1" descr="https://psfswebp.cc.wmich.edu/cs/FPR/cache/PT_PIXEL_1.gif">
          <a:extLst>
            <a:ext uri="{FF2B5EF4-FFF2-40B4-BE49-F238E27FC236}">
              <a16:creationId xmlns:a16="http://schemas.microsoft.com/office/drawing/2014/main" id="{BF958251-F592-4994-B436-9F7C1C85B2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96" name="AutoShape 1" descr="https://psfswebp.cc.wmich.edu/cs/FPR/cache/PT_PIXEL_1.gif">
          <a:extLst>
            <a:ext uri="{FF2B5EF4-FFF2-40B4-BE49-F238E27FC236}">
              <a16:creationId xmlns:a16="http://schemas.microsoft.com/office/drawing/2014/main" id="{42AF3F13-FA75-4DDA-A385-79F32D35EB4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7" name="AutoShape 1" descr="https://psfswebp.cc.wmich.edu/cs/FPR/cache/PT_PIXEL_1.gif">
          <a:extLst>
            <a:ext uri="{FF2B5EF4-FFF2-40B4-BE49-F238E27FC236}">
              <a16:creationId xmlns:a16="http://schemas.microsoft.com/office/drawing/2014/main" id="{DB535FA3-CB63-4E2E-9BD7-510BB6FE48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98" name="AutoShape 1" descr="https://psfswebp.cc.wmich.edu/cs/FPR/cache/PT_PIXEL_1.gif">
          <a:extLst>
            <a:ext uri="{FF2B5EF4-FFF2-40B4-BE49-F238E27FC236}">
              <a16:creationId xmlns:a16="http://schemas.microsoft.com/office/drawing/2014/main" id="{D06E7591-5651-4AAD-938D-4BDDE34A7B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99" name="AutoShape 1" descr="https://psfswebp.cc.wmich.edu/cs/FPR/cache/PT_PIXEL_1.gif">
          <a:extLst>
            <a:ext uri="{FF2B5EF4-FFF2-40B4-BE49-F238E27FC236}">
              <a16:creationId xmlns:a16="http://schemas.microsoft.com/office/drawing/2014/main" id="{92CCEC40-3B0F-41F3-A704-7EA9E8EEB1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00" name="AutoShape 1" descr="https://psfswebp.cc.wmich.edu/cs/FPR/cache/PT_PIXEL_1.gif">
          <a:extLst>
            <a:ext uri="{FF2B5EF4-FFF2-40B4-BE49-F238E27FC236}">
              <a16:creationId xmlns:a16="http://schemas.microsoft.com/office/drawing/2014/main" id="{BE7ED69A-1C89-4D10-A7CF-94FAA9E7BA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1" name="AutoShape 1" descr="https://psfswebp.cc.wmich.edu/cs/FPR/cache/PT_PIXEL_1.gif">
          <a:extLst>
            <a:ext uri="{FF2B5EF4-FFF2-40B4-BE49-F238E27FC236}">
              <a16:creationId xmlns:a16="http://schemas.microsoft.com/office/drawing/2014/main" id="{8A8662F2-3A99-4331-AC6A-7D7796DFD7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02" name="AutoShape 1" descr="https://psfswebp.cc.wmich.edu/cs/FPR/cache/PT_PIXEL_1.gif">
          <a:extLst>
            <a:ext uri="{FF2B5EF4-FFF2-40B4-BE49-F238E27FC236}">
              <a16:creationId xmlns:a16="http://schemas.microsoft.com/office/drawing/2014/main" id="{4B5C8C5B-CB8B-4CC6-9FBE-F9A4DBE6F0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3" name="AutoShape 1" descr="https://psfswebp.cc.wmich.edu/cs/FPR/cache/PT_PIXEL_1.gif">
          <a:extLst>
            <a:ext uri="{FF2B5EF4-FFF2-40B4-BE49-F238E27FC236}">
              <a16:creationId xmlns:a16="http://schemas.microsoft.com/office/drawing/2014/main" id="{0F91F697-F501-475D-A82A-D07E36E7F8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04" name="AutoShape 1" descr="https://psfswebp.cc.wmich.edu/cs/FPR/cache/PT_PIXEL_1.gif">
          <a:extLst>
            <a:ext uri="{FF2B5EF4-FFF2-40B4-BE49-F238E27FC236}">
              <a16:creationId xmlns:a16="http://schemas.microsoft.com/office/drawing/2014/main" id="{A81931CB-6771-48A7-BD42-EC509FD89A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05" name="AutoShape 1" descr="https://psfswebp.cc.wmich.edu/cs/FPR/cache/PT_PIXEL_1.gif">
          <a:extLst>
            <a:ext uri="{FF2B5EF4-FFF2-40B4-BE49-F238E27FC236}">
              <a16:creationId xmlns:a16="http://schemas.microsoft.com/office/drawing/2014/main" id="{C3DC8F7F-530D-4C02-AD4A-D636B88F20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06" name="AutoShape 1" descr="https://psfswebp.cc.wmich.edu/cs/FPR/cache/PT_PIXEL_1.gif">
          <a:extLst>
            <a:ext uri="{FF2B5EF4-FFF2-40B4-BE49-F238E27FC236}">
              <a16:creationId xmlns:a16="http://schemas.microsoft.com/office/drawing/2014/main" id="{E58D1F92-3E51-4495-B6FF-1417C8DFB9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307" name="AutoShape 1" descr="https://psfswebp.cc.wmich.edu/cs/FPR/cache/PT_PIXEL_1.gif">
          <a:extLst>
            <a:ext uri="{FF2B5EF4-FFF2-40B4-BE49-F238E27FC236}">
              <a16:creationId xmlns:a16="http://schemas.microsoft.com/office/drawing/2014/main" id="{62171AA2-F6DC-4497-82BD-9D99B0941E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308" name="AutoShape 1" descr="https://psfswebp.cc.wmich.edu/cs/FPR/cache/PT_PIXEL_1.gif">
          <a:extLst>
            <a:ext uri="{FF2B5EF4-FFF2-40B4-BE49-F238E27FC236}">
              <a16:creationId xmlns:a16="http://schemas.microsoft.com/office/drawing/2014/main" id="{BE422201-DD8D-404A-A3B3-401CACC91A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309" name="AutoShape 1" descr="https://psfswebp.cc.wmich.edu/cs/FPR/cache/PT_PIXEL_1.gif">
          <a:extLst>
            <a:ext uri="{FF2B5EF4-FFF2-40B4-BE49-F238E27FC236}">
              <a16:creationId xmlns:a16="http://schemas.microsoft.com/office/drawing/2014/main" id="{13FBB7FC-22C2-4E39-840E-F7646B9056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310" name="AutoShape 1" descr="https://psfswebp.cc.wmich.edu/cs/FPR/cache/PT_PIXEL_1.gif">
          <a:extLst>
            <a:ext uri="{FF2B5EF4-FFF2-40B4-BE49-F238E27FC236}">
              <a16:creationId xmlns:a16="http://schemas.microsoft.com/office/drawing/2014/main" id="{0711E198-E759-480B-A5EE-1B8B20EB33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11" name="AutoShape 1" descr="https://psfswebp.cc.wmich.edu/cs/FPR/cache/PT_PIXEL_1.gif">
          <a:extLst>
            <a:ext uri="{FF2B5EF4-FFF2-40B4-BE49-F238E27FC236}">
              <a16:creationId xmlns:a16="http://schemas.microsoft.com/office/drawing/2014/main" id="{772F0842-A792-4101-87A8-56A6871795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12" name="AutoShape 1" descr="https://psfswebp.cc.wmich.edu/cs/FPR/cache/PT_PIXEL_1.gif">
          <a:extLst>
            <a:ext uri="{FF2B5EF4-FFF2-40B4-BE49-F238E27FC236}">
              <a16:creationId xmlns:a16="http://schemas.microsoft.com/office/drawing/2014/main" id="{3C87701A-F7B7-4276-B693-0D9A455D92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13" name="AutoShape 1" descr="https://psfswebp.cc.wmich.edu/cs/FPR/cache/PT_PIXEL_1.gif">
          <a:extLst>
            <a:ext uri="{FF2B5EF4-FFF2-40B4-BE49-F238E27FC236}">
              <a16:creationId xmlns:a16="http://schemas.microsoft.com/office/drawing/2014/main" id="{9375A626-8C9F-4868-ACE2-703F8583C8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14" name="AutoShape 1" descr="https://psfswebp.cc.wmich.edu/cs/FPR/cache/PT_PIXEL_1.gif">
          <a:extLst>
            <a:ext uri="{FF2B5EF4-FFF2-40B4-BE49-F238E27FC236}">
              <a16:creationId xmlns:a16="http://schemas.microsoft.com/office/drawing/2014/main" id="{2A8E8A86-985A-4BE6-B530-796A8F5402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15" name="AutoShape 1" descr="https://psfswebp.cc.wmich.edu/cs/FPR/cache/PT_PIXEL_1.gif">
          <a:extLst>
            <a:ext uri="{FF2B5EF4-FFF2-40B4-BE49-F238E27FC236}">
              <a16:creationId xmlns:a16="http://schemas.microsoft.com/office/drawing/2014/main" id="{668D42FF-7A56-4590-8977-118266E675F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16" name="AutoShape 1" descr="https://psfswebp.cc.wmich.edu/cs/FPR/cache/PT_PIXEL_1.gif">
          <a:extLst>
            <a:ext uri="{FF2B5EF4-FFF2-40B4-BE49-F238E27FC236}">
              <a16:creationId xmlns:a16="http://schemas.microsoft.com/office/drawing/2014/main" id="{6969DD3C-F69A-4BC1-92C5-0E36D3CE79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317" name="AutoShape 1" descr="https://psfswebp.cc.wmich.edu/cs/FPR/cache/PT_PIXEL_1.gif">
          <a:extLst>
            <a:ext uri="{FF2B5EF4-FFF2-40B4-BE49-F238E27FC236}">
              <a16:creationId xmlns:a16="http://schemas.microsoft.com/office/drawing/2014/main" id="{EBD7BA48-75EA-4D7E-ADEF-43073E1E88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318" name="AutoShape 1" descr="https://psfswebp.cc.wmich.edu/cs/FPR/cache/PT_PIXEL_1.gif">
          <a:extLst>
            <a:ext uri="{FF2B5EF4-FFF2-40B4-BE49-F238E27FC236}">
              <a16:creationId xmlns:a16="http://schemas.microsoft.com/office/drawing/2014/main" id="{39BFBF8D-D984-4449-9E38-EFF4D887A5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319" name="AutoShape 1" descr="https://psfswebp.cc.wmich.edu/cs/FPR/cache/PT_PIXEL_1.gif">
          <a:extLst>
            <a:ext uri="{FF2B5EF4-FFF2-40B4-BE49-F238E27FC236}">
              <a16:creationId xmlns:a16="http://schemas.microsoft.com/office/drawing/2014/main" id="{4CC3095A-B2CB-4AE9-BD93-64C8081A47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320" name="AutoShape 1" descr="https://psfswebp.cc.wmich.edu/cs/FPR/cache/PT_PIXEL_1.gif">
          <a:extLst>
            <a:ext uri="{FF2B5EF4-FFF2-40B4-BE49-F238E27FC236}">
              <a16:creationId xmlns:a16="http://schemas.microsoft.com/office/drawing/2014/main" id="{4854E6EE-DECF-474D-A87D-A76C5E685EB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321" name="AutoShape 1" descr="https://psfswebp.cc.wmich.edu/cs/FPR/cache/PT_PIXEL_1.gif">
          <a:extLst>
            <a:ext uri="{FF2B5EF4-FFF2-40B4-BE49-F238E27FC236}">
              <a16:creationId xmlns:a16="http://schemas.microsoft.com/office/drawing/2014/main" id="{5241F178-4081-4581-9107-CF0BD42014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322" name="AutoShape 1" descr="https://psfswebp.cc.wmich.edu/cs/FPR/cache/PT_PIXEL_1.gif">
          <a:extLst>
            <a:ext uri="{FF2B5EF4-FFF2-40B4-BE49-F238E27FC236}">
              <a16:creationId xmlns:a16="http://schemas.microsoft.com/office/drawing/2014/main" id="{6E7A401D-AE29-4E33-8C30-55F8064C92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23" name="AutoShape 1" descr="https://psfswebp.cc.wmich.edu/cs/FPR/cache/PT_PIXEL_1.gif">
          <a:extLst>
            <a:ext uri="{FF2B5EF4-FFF2-40B4-BE49-F238E27FC236}">
              <a16:creationId xmlns:a16="http://schemas.microsoft.com/office/drawing/2014/main" id="{DC2C0915-6F1A-4951-BC42-E3763B7965E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324" name="AutoShape 1" descr="https://psfswebp.cc.wmich.edu/cs/FPR/cache/PT_PIXEL_1.gif">
          <a:extLst>
            <a:ext uri="{FF2B5EF4-FFF2-40B4-BE49-F238E27FC236}">
              <a16:creationId xmlns:a16="http://schemas.microsoft.com/office/drawing/2014/main" id="{021A75AD-ADD4-4F24-B13E-0512FE9BF9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5" name="AutoShape 1" descr="https://psfswebp.cc.wmich.edu/cs/FPR/cache/PT_PIXEL_1.gif">
          <a:extLst>
            <a:ext uri="{FF2B5EF4-FFF2-40B4-BE49-F238E27FC236}">
              <a16:creationId xmlns:a16="http://schemas.microsoft.com/office/drawing/2014/main" id="{8CDCFC65-B62E-4A39-9DD0-FD1ADCB924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26" name="AutoShape 1" descr="https://psfswebp.cc.wmich.edu/cs/FPR/cache/PT_PIXEL_1.gif">
          <a:extLst>
            <a:ext uri="{FF2B5EF4-FFF2-40B4-BE49-F238E27FC236}">
              <a16:creationId xmlns:a16="http://schemas.microsoft.com/office/drawing/2014/main" id="{041E713C-EF90-4D6B-B3DD-86893007AA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27" name="AutoShape 1" descr="https://psfswebp.cc.wmich.edu/cs/FPR/cache/PT_PIXEL_1.gif">
          <a:extLst>
            <a:ext uri="{FF2B5EF4-FFF2-40B4-BE49-F238E27FC236}">
              <a16:creationId xmlns:a16="http://schemas.microsoft.com/office/drawing/2014/main" id="{CA9A9364-7BFE-48A4-A92F-230D08F860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28" name="AutoShape 1" descr="https://psfswebp.cc.wmich.edu/cs/FPR/cache/PT_PIXEL_1.gif">
          <a:extLst>
            <a:ext uri="{FF2B5EF4-FFF2-40B4-BE49-F238E27FC236}">
              <a16:creationId xmlns:a16="http://schemas.microsoft.com/office/drawing/2014/main" id="{2DD71CE9-DCC7-495F-8896-243D84B727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3329" name="AutoShape 1" descr="https://psfswebp.cc.wmich.edu/cs/FPR/cache/PT_PIXEL_1.gif">
          <a:extLst>
            <a:ext uri="{FF2B5EF4-FFF2-40B4-BE49-F238E27FC236}">
              <a16:creationId xmlns:a16="http://schemas.microsoft.com/office/drawing/2014/main" id="{513706C3-17B6-4B52-A3AF-9262F41A3F17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30" name="AutoShape 1" descr="https://psfswebp.cc.wmich.edu/cs/FPR/cache/PT_PIXEL_1.gif">
          <a:extLst>
            <a:ext uri="{FF2B5EF4-FFF2-40B4-BE49-F238E27FC236}">
              <a16:creationId xmlns:a16="http://schemas.microsoft.com/office/drawing/2014/main" id="{626C32C3-80C5-48AA-8D39-880F6CA3D3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31" name="AutoShape 1" descr="https://psfswebp.cc.wmich.edu/cs/FPR/cache/PT_PIXEL_1.gif">
          <a:extLst>
            <a:ext uri="{FF2B5EF4-FFF2-40B4-BE49-F238E27FC236}">
              <a16:creationId xmlns:a16="http://schemas.microsoft.com/office/drawing/2014/main" id="{2341C597-6B5C-4B66-82E8-D3F0B506FA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2" name="AutoShape 1" descr="https://psfswebp.cc.wmich.edu/cs/FPR/cache/PT_PIXEL_1.gif">
          <a:extLst>
            <a:ext uri="{FF2B5EF4-FFF2-40B4-BE49-F238E27FC236}">
              <a16:creationId xmlns:a16="http://schemas.microsoft.com/office/drawing/2014/main" id="{54B4B4B5-5143-41AC-97FC-55A039B1C0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33" name="AutoShape 1" descr="https://psfswebp.cc.wmich.edu/cs/FPR/cache/PT_PIXEL_1.gif">
          <a:extLst>
            <a:ext uri="{FF2B5EF4-FFF2-40B4-BE49-F238E27FC236}">
              <a16:creationId xmlns:a16="http://schemas.microsoft.com/office/drawing/2014/main" id="{FDFAC11F-DC28-43EB-B19C-3C98A495EC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4" name="AutoShape 1" descr="https://psfswebp.cc.wmich.edu/cs/FPR/cache/PT_PIXEL_1.gif">
          <a:extLst>
            <a:ext uri="{FF2B5EF4-FFF2-40B4-BE49-F238E27FC236}">
              <a16:creationId xmlns:a16="http://schemas.microsoft.com/office/drawing/2014/main" id="{34CFE3F7-E511-4156-81F4-72675F49FA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35" name="AutoShape 1" descr="https://psfswebp.cc.wmich.edu/cs/FPR/cache/PT_PIXEL_1.gif">
          <a:extLst>
            <a:ext uri="{FF2B5EF4-FFF2-40B4-BE49-F238E27FC236}">
              <a16:creationId xmlns:a16="http://schemas.microsoft.com/office/drawing/2014/main" id="{B0D0F2DB-D632-4E43-8590-0E18EA910A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36" name="AutoShape 1" descr="https://psfswebp.cc.wmich.edu/cs/FPR/cache/PT_PIXEL_1.gif">
          <a:extLst>
            <a:ext uri="{FF2B5EF4-FFF2-40B4-BE49-F238E27FC236}">
              <a16:creationId xmlns:a16="http://schemas.microsoft.com/office/drawing/2014/main" id="{0ED4D796-C5EC-439D-8B6F-AFDED7E330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37" name="AutoShape 1" descr="https://psfswebp.cc.wmich.edu/cs/FPR/cache/PT_PIXEL_1.gif">
          <a:extLst>
            <a:ext uri="{FF2B5EF4-FFF2-40B4-BE49-F238E27FC236}">
              <a16:creationId xmlns:a16="http://schemas.microsoft.com/office/drawing/2014/main" id="{21651515-E5AF-455B-B032-5AFE7F5C27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38" name="AutoShape 1" descr="https://psfswebp.cc.wmich.edu/cs/FPR/cache/PT_PIXEL_1.gif">
          <a:extLst>
            <a:ext uri="{FF2B5EF4-FFF2-40B4-BE49-F238E27FC236}">
              <a16:creationId xmlns:a16="http://schemas.microsoft.com/office/drawing/2014/main" id="{D931E8E0-CCBD-40E4-AE7A-ECF39E0CC40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39" name="AutoShape 1" descr="https://psfswebp.cc.wmich.edu/cs/FPR/cache/PT_PIXEL_1.gif">
          <a:extLst>
            <a:ext uri="{FF2B5EF4-FFF2-40B4-BE49-F238E27FC236}">
              <a16:creationId xmlns:a16="http://schemas.microsoft.com/office/drawing/2014/main" id="{D8C81720-33D1-4A55-9BB7-C37A38CA32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0" name="AutoShape 1" descr="https://psfswebp.cc.wmich.edu/cs/FPR/cache/PT_PIXEL_1.gif">
          <a:extLst>
            <a:ext uri="{FF2B5EF4-FFF2-40B4-BE49-F238E27FC236}">
              <a16:creationId xmlns:a16="http://schemas.microsoft.com/office/drawing/2014/main" id="{8DF0CE47-7A35-44B4-9260-BBFBF7952F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1" name="AutoShape 1" descr="https://psfswebp.cc.wmich.edu/cs/FPR/cache/PT_PIXEL_1.gif">
          <a:extLst>
            <a:ext uri="{FF2B5EF4-FFF2-40B4-BE49-F238E27FC236}">
              <a16:creationId xmlns:a16="http://schemas.microsoft.com/office/drawing/2014/main" id="{F8C3BB51-A58F-499B-9531-3FD16239AE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342" name="AutoShape 1" descr="https://psfswebp.cc.wmich.edu/cs/FPR/cache/PT_PIXEL_1.gif">
          <a:extLst>
            <a:ext uri="{FF2B5EF4-FFF2-40B4-BE49-F238E27FC236}">
              <a16:creationId xmlns:a16="http://schemas.microsoft.com/office/drawing/2014/main" id="{FDD4F02E-10EE-4CFF-8FB5-E1B40D3BB5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3" name="AutoShape 1" descr="https://psfswebp.cc.wmich.edu/cs/FPR/cache/PT_PIXEL_1.gif">
          <a:extLst>
            <a:ext uri="{FF2B5EF4-FFF2-40B4-BE49-F238E27FC236}">
              <a16:creationId xmlns:a16="http://schemas.microsoft.com/office/drawing/2014/main" id="{39795335-CF7C-4429-895E-EA00D27EDB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44" name="AutoShape 1" descr="https://psfswebp.cc.wmich.edu/cs/FPR/cache/PT_PIXEL_1.gif">
          <a:extLst>
            <a:ext uri="{FF2B5EF4-FFF2-40B4-BE49-F238E27FC236}">
              <a16:creationId xmlns:a16="http://schemas.microsoft.com/office/drawing/2014/main" id="{0B5E5A43-F761-441E-AFDD-B1DAB35C15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5" name="AutoShape 1" descr="https://psfswebp.cc.wmich.edu/cs/FPR/cache/PT_PIXEL_1.gif">
          <a:extLst>
            <a:ext uri="{FF2B5EF4-FFF2-40B4-BE49-F238E27FC236}">
              <a16:creationId xmlns:a16="http://schemas.microsoft.com/office/drawing/2014/main" id="{6F0D0A54-EE98-457D-A56A-6A59473183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46" name="AutoShape 1" descr="https://psfswebp.cc.wmich.edu/cs/FPR/cache/PT_PIXEL_1.gif">
          <a:extLst>
            <a:ext uri="{FF2B5EF4-FFF2-40B4-BE49-F238E27FC236}">
              <a16:creationId xmlns:a16="http://schemas.microsoft.com/office/drawing/2014/main" id="{046086C0-2D32-4B5B-B271-A1608B2751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7" name="AutoShape 1" descr="https://psfswebp.cc.wmich.edu/cs/FPR/cache/PT_PIXEL_1.gif">
          <a:extLst>
            <a:ext uri="{FF2B5EF4-FFF2-40B4-BE49-F238E27FC236}">
              <a16:creationId xmlns:a16="http://schemas.microsoft.com/office/drawing/2014/main" id="{86A4F848-F80D-4615-99BA-8C6F3B9967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48" name="AutoShape 1" descr="https://psfswebp.cc.wmich.edu/cs/FPR/cache/PT_PIXEL_1.gif">
          <a:extLst>
            <a:ext uri="{FF2B5EF4-FFF2-40B4-BE49-F238E27FC236}">
              <a16:creationId xmlns:a16="http://schemas.microsoft.com/office/drawing/2014/main" id="{FC1A5A43-405C-49F5-BBF4-E91BA2B96F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49" name="AutoShape 1" descr="https://psfswebp.cc.wmich.edu/cs/FPR/cache/PT_PIXEL_1.gif">
          <a:extLst>
            <a:ext uri="{FF2B5EF4-FFF2-40B4-BE49-F238E27FC236}">
              <a16:creationId xmlns:a16="http://schemas.microsoft.com/office/drawing/2014/main" id="{272D864C-CAE2-4973-8225-74376949FE9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50" name="AutoShape 1" descr="https://psfswebp.cc.wmich.edu/cs/FPR/cache/PT_PIXEL_1.gif">
          <a:extLst>
            <a:ext uri="{FF2B5EF4-FFF2-40B4-BE49-F238E27FC236}">
              <a16:creationId xmlns:a16="http://schemas.microsoft.com/office/drawing/2014/main" id="{A4A840AC-4007-4818-AEC3-B4137848B6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1" name="AutoShape 1" descr="https://psfswebp.cc.wmich.edu/cs/FPR/cache/PT_PIXEL_1.gif">
          <a:extLst>
            <a:ext uri="{FF2B5EF4-FFF2-40B4-BE49-F238E27FC236}">
              <a16:creationId xmlns:a16="http://schemas.microsoft.com/office/drawing/2014/main" id="{98995344-1805-4C4E-A67B-01D9AF0C0D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52" name="AutoShape 1" descr="https://psfswebp.cc.wmich.edu/cs/FPR/cache/PT_PIXEL_1.gif">
          <a:extLst>
            <a:ext uri="{FF2B5EF4-FFF2-40B4-BE49-F238E27FC236}">
              <a16:creationId xmlns:a16="http://schemas.microsoft.com/office/drawing/2014/main" id="{554A7077-6015-46C7-ABCD-B5BC69E07B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3" name="AutoShape 1" descr="https://psfswebp.cc.wmich.edu/cs/FPR/cache/PT_PIXEL_1.gif">
          <a:extLst>
            <a:ext uri="{FF2B5EF4-FFF2-40B4-BE49-F238E27FC236}">
              <a16:creationId xmlns:a16="http://schemas.microsoft.com/office/drawing/2014/main" id="{2192DFAD-60FC-4AC4-92E0-D4C09AF305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54" name="AutoShape 1" descr="https://psfswebp.cc.wmich.edu/cs/FPR/cache/PT_PIXEL_1.gif">
          <a:extLst>
            <a:ext uri="{FF2B5EF4-FFF2-40B4-BE49-F238E27FC236}">
              <a16:creationId xmlns:a16="http://schemas.microsoft.com/office/drawing/2014/main" id="{AD9E1D38-4273-4441-A16D-55E615E9EB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55" name="AutoShape 1" descr="https://psfswebp.cc.wmich.edu/cs/FPR/cache/PT_PIXEL_1.gif">
          <a:extLst>
            <a:ext uri="{FF2B5EF4-FFF2-40B4-BE49-F238E27FC236}">
              <a16:creationId xmlns:a16="http://schemas.microsoft.com/office/drawing/2014/main" id="{183362E2-7EB3-4295-9022-D922B80447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56" name="AutoShape 1" descr="https://psfswebp.cc.wmich.edu/cs/FPR/cache/PT_PIXEL_1.gif">
          <a:extLst>
            <a:ext uri="{FF2B5EF4-FFF2-40B4-BE49-F238E27FC236}">
              <a16:creationId xmlns:a16="http://schemas.microsoft.com/office/drawing/2014/main" id="{8A70F2F3-A5FE-4D98-9D29-DA4CEAA3C4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57" name="AutoShape 1" descr="https://psfswebp.cc.wmich.edu/cs/FPR/cache/PT_PIXEL_1.gif">
          <a:extLst>
            <a:ext uri="{FF2B5EF4-FFF2-40B4-BE49-F238E27FC236}">
              <a16:creationId xmlns:a16="http://schemas.microsoft.com/office/drawing/2014/main" id="{69C7C6E8-4B6E-4EF0-A7B9-BEF45DA6A5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58" name="AutoShape 1" descr="https://psfswebp.cc.wmich.edu/cs/FPR/cache/PT_PIXEL_1.gif">
          <a:extLst>
            <a:ext uri="{FF2B5EF4-FFF2-40B4-BE49-F238E27FC236}">
              <a16:creationId xmlns:a16="http://schemas.microsoft.com/office/drawing/2014/main" id="{5FDE00A5-7C37-486B-ADF1-11F4C81352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59" name="AutoShape 1" descr="https://psfswebp.cc.wmich.edu/cs/FPR/cache/PT_PIXEL_1.gif">
          <a:extLst>
            <a:ext uri="{FF2B5EF4-FFF2-40B4-BE49-F238E27FC236}">
              <a16:creationId xmlns:a16="http://schemas.microsoft.com/office/drawing/2014/main" id="{E3696BA5-AD8C-44CF-B948-ECE1A3EE926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60" name="AutoShape 1" descr="https://psfswebp.cc.wmich.edu/cs/FPR/cache/PT_PIXEL_1.gif">
          <a:extLst>
            <a:ext uri="{FF2B5EF4-FFF2-40B4-BE49-F238E27FC236}">
              <a16:creationId xmlns:a16="http://schemas.microsoft.com/office/drawing/2014/main" id="{C4234754-5E2C-4ED4-BAA8-B5F1D13E5A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61" name="AutoShape 1" descr="https://psfswebp.cc.wmich.edu/cs/FPR/cache/PT_PIXEL_1.gif">
          <a:extLst>
            <a:ext uri="{FF2B5EF4-FFF2-40B4-BE49-F238E27FC236}">
              <a16:creationId xmlns:a16="http://schemas.microsoft.com/office/drawing/2014/main" id="{B52C4CE7-1326-4EE4-99F9-B44FC9C887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62" name="AutoShape 1" descr="https://psfswebp.cc.wmich.edu/cs/FPR/cache/PT_PIXEL_1.gif">
          <a:extLst>
            <a:ext uri="{FF2B5EF4-FFF2-40B4-BE49-F238E27FC236}">
              <a16:creationId xmlns:a16="http://schemas.microsoft.com/office/drawing/2014/main" id="{E723C15F-BE2A-4FA4-807C-0691666A58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63" name="AutoShape 1" descr="https://psfswebp.cc.wmich.edu/cs/FPR/cache/PT_PIXEL_1.gif">
          <a:extLst>
            <a:ext uri="{FF2B5EF4-FFF2-40B4-BE49-F238E27FC236}">
              <a16:creationId xmlns:a16="http://schemas.microsoft.com/office/drawing/2014/main" id="{D9AD2C12-C57F-4B88-B52B-7DB738E504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64" name="AutoShape 1" descr="https://psfswebp.cc.wmich.edu/cs/FPR/cache/PT_PIXEL_1.gif">
          <a:extLst>
            <a:ext uri="{FF2B5EF4-FFF2-40B4-BE49-F238E27FC236}">
              <a16:creationId xmlns:a16="http://schemas.microsoft.com/office/drawing/2014/main" id="{5F73E037-933F-41AF-98AE-D9128FDF2C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65" name="AutoShape 1" descr="https://psfswebp.cc.wmich.edu/cs/FPR/cache/PT_PIXEL_1.gif">
          <a:extLst>
            <a:ext uri="{FF2B5EF4-FFF2-40B4-BE49-F238E27FC236}">
              <a16:creationId xmlns:a16="http://schemas.microsoft.com/office/drawing/2014/main" id="{B7A0EF90-A570-4933-A647-600B141396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66" name="AutoShape 1" descr="https://psfswebp.cc.wmich.edu/cs/FPR/cache/PT_PIXEL_1.gif">
          <a:extLst>
            <a:ext uri="{FF2B5EF4-FFF2-40B4-BE49-F238E27FC236}">
              <a16:creationId xmlns:a16="http://schemas.microsoft.com/office/drawing/2014/main" id="{71FC7E7A-16E3-438C-9E9E-445D573FB0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3367" name="AutoShape 1" descr="https://psfswebp.cc.wmich.edu/cs/FPR/cache/PT_PIXEL_1.gif">
          <a:extLst>
            <a:ext uri="{FF2B5EF4-FFF2-40B4-BE49-F238E27FC236}">
              <a16:creationId xmlns:a16="http://schemas.microsoft.com/office/drawing/2014/main" id="{4FBE5FC2-C5D4-43CA-9B7F-91E32952E3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3368" name="AutoShape 1" descr="https://psfswebp.cc.wmich.edu/cs/FPR/cache/PT_PIXEL_1.gif">
          <a:extLst>
            <a:ext uri="{FF2B5EF4-FFF2-40B4-BE49-F238E27FC236}">
              <a16:creationId xmlns:a16="http://schemas.microsoft.com/office/drawing/2014/main" id="{372C8FE3-1EC4-4C7F-8AAC-4B0B37B578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3369" name="AutoShape 1" descr="https://psfswebp.cc.wmich.edu/cs/FPR/cache/PT_PIXEL_1.gif">
          <a:extLst>
            <a:ext uri="{FF2B5EF4-FFF2-40B4-BE49-F238E27FC236}">
              <a16:creationId xmlns:a16="http://schemas.microsoft.com/office/drawing/2014/main" id="{857A5323-C142-4FC4-A181-2C18DA74E0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3370" name="AutoShape 1" descr="https://psfswebp.cc.wmich.edu/cs/FPR/cache/PT_PIXEL_1.gif">
          <a:extLst>
            <a:ext uri="{FF2B5EF4-FFF2-40B4-BE49-F238E27FC236}">
              <a16:creationId xmlns:a16="http://schemas.microsoft.com/office/drawing/2014/main" id="{32C3AB3D-E514-4A79-8F96-0D181C1FBA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3371" name="AutoShape 1" descr="https://psfswebp.cc.wmich.edu/cs/FPR/cache/PT_PIXEL_1.gif">
          <a:extLst>
            <a:ext uri="{FF2B5EF4-FFF2-40B4-BE49-F238E27FC236}">
              <a16:creationId xmlns:a16="http://schemas.microsoft.com/office/drawing/2014/main" id="{81CC80BB-4E30-4130-9332-BBD1C84F45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3372" name="AutoShape 1" descr="https://psfswebp.cc.wmich.edu/cs/FPR/cache/PT_PIXEL_1.gif">
          <a:extLst>
            <a:ext uri="{FF2B5EF4-FFF2-40B4-BE49-F238E27FC236}">
              <a16:creationId xmlns:a16="http://schemas.microsoft.com/office/drawing/2014/main" id="{3B8F280F-9FA8-45AA-A77B-79A942B4EB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3373" name="AutoShape 1" descr="https://psfswebp.cc.wmich.edu/cs/FPR/cache/PT_PIXEL_1.gif">
          <a:extLst>
            <a:ext uri="{FF2B5EF4-FFF2-40B4-BE49-F238E27FC236}">
              <a16:creationId xmlns:a16="http://schemas.microsoft.com/office/drawing/2014/main" id="{A84F7F58-E90E-4301-8968-5CC5767AB2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3374" name="AutoShape 1" descr="https://psfswebp.cc.wmich.edu/cs/FPR/cache/PT_PIXEL_1.gif">
          <a:extLst>
            <a:ext uri="{FF2B5EF4-FFF2-40B4-BE49-F238E27FC236}">
              <a16:creationId xmlns:a16="http://schemas.microsoft.com/office/drawing/2014/main" id="{B536D660-FC3B-46A6-AD3C-298D455CF5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3375" name="AutoShape 1" descr="https://psfswebp.cc.wmich.edu/cs/FPR/cache/PT_PIXEL_1.gif">
          <a:extLst>
            <a:ext uri="{FF2B5EF4-FFF2-40B4-BE49-F238E27FC236}">
              <a16:creationId xmlns:a16="http://schemas.microsoft.com/office/drawing/2014/main" id="{4552A7AA-01D1-4268-B148-8824CF2A5B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3376" name="AutoShape 1" descr="https://psfswebp.cc.wmich.edu/cs/FPR/cache/PT_PIXEL_1.gif">
          <a:extLst>
            <a:ext uri="{FF2B5EF4-FFF2-40B4-BE49-F238E27FC236}">
              <a16:creationId xmlns:a16="http://schemas.microsoft.com/office/drawing/2014/main" id="{28A500B6-F891-4269-B2BF-CD17B9BDFF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3377" name="AutoShape 1" descr="https://psfswebp.cc.wmich.edu/cs/FPR/cache/PT_PIXEL_1.gif">
          <a:extLst>
            <a:ext uri="{FF2B5EF4-FFF2-40B4-BE49-F238E27FC236}">
              <a16:creationId xmlns:a16="http://schemas.microsoft.com/office/drawing/2014/main" id="{857ADA1D-655D-4E2D-9EAA-C6747EC909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3378" name="AutoShape 1" descr="https://psfswebp.cc.wmich.edu/cs/FPR/cache/PT_PIXEL_1.gif">
          <a:extLst>
            <a:ext uri="{FF2B5EF4-FFF2-40B4-BE49-F238E27FC236}">
              <a16:creationId xmlns:a16="http://schemas.microsoft.com/office/drawing/2014/main" id="{8D17E24F-A305-4F04-BC40-C6C82BBACC4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79" name="AutoShape 1" descr="https://psfswebp.cc.wmich.edu/cs/FPR/cache/PT_PIXEL_1.gif">
          <a:extLst>
            <a:ext uri="{FF2B5EF4-FFF2-40B4-BE49-F238E27FC236}">
              <a16:creationId xmlns:a16="http://schemas.microsoft.com/office/drawing/2014/main" id="{E385FA88-D9C1-4217-A682-AC683A7C87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380" name="AutoShape 1" descr="https://psfswebp.cc.wmich.edu/cs/FPR/cache/PT_PIXEL_1.gif">
          <a:extLst>
            <a:ext uri="{FF2B5EF4-FFF2-40B4-BE49-F238E27FC236}">
              <a16:creationId xmlns:a16="http://schemas.microsoft.com/office/drawing/2014/main" id="{288AC777-15BE-48F3-A91D-663382E1B2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381" name="AutoShape 1" descr="https://psfswebp.cc.wmich.edu/cs/FPR/cache/PT_PIXEL_1.gif">
          <a:extLst>
            <a:ext uri="{FF2B5EF4-FFF2-40B4-BE49-F238E27FC236}">
              <a16:creationId xmlns:a16="http://schemas.microsoft.com/office/drawing/2014/main" id="{B1961404-D4DA-415A-81C3-5009C4825F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82" name="AutoShape 1" descr="https://psfswebp.cc.wmich.edu/cs/FPR/cache/PT_PIXEL_1.gif">
          <a:extLst>
            <a:ext uri="{FF2B5EF4-FFF2-40B4-BE49-F238E27FC236}">
              <a16:creationId xmlns:a16="http://schemas.microsoft.com/office/drawing/2014/main" id="{4BD3E5E8-802C-456B-9850-B93FAABCE1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383" name="AutoShape 1" descr="https://psfswebp.cc.wmich.edu/cs/FPR/cache/PT_PIXEL_1.gif">
          <a:extLst>
            <a:ext uri="{FF2B5EF4-FFF2-40B4-BE49-F238E27FC236}">
              <a16:creationId xmlns:a16="http://schemas.microsoft.com/office/drawing/2014/main" id="{D5140573-FD4B-4D38-8162-55269BF315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84" name="AutoShape 1" descr="https://psfswebp.cc.wmich.edu/cs/FPR/cache/PT_PIXEL_1.gif">
          <a:extLst>
            <a:ext uri="{FF2B5EF4-FFF2-40B4-BE49-F238E27FC236}">
              <a16:creationId xmlns:a16="http://schemas.microsoft.com/office/drawing/2014/main" id="{D8B0C00E-1544-49D8-84A5-09BCB2ADDC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85" name="AutoShape 1" descr="https://psfswebp.cc.wmich.edu/cs/FPR/cache/PT_PIXEL_1.gif">
          <a:extLst>
            <a:ext uri="{FF2B5EF4-FFF2-40B4-BE49-F238E27FC236}">
              <a16:creationId xmlns:a16="http://schemas.microsoft.com/office/drawing/2014/main" id="{FA6EF6BD-39E2-415D-8840-1591A4968C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386" name="AutoShape 1" descr="https://psfswebp.cc.wmich.edu/cs/FPR/cache/PT_PIXEL_1.gif">
          <a:extLst>
            <a:ext uri="{FF2B5EF4-FFF2-40B4-BE49-F238E27FC236}">
              <a16:creationId xmlns:a16="http://schemas.microsoft.com/office/drawing/2014/main" id="{AE552B8E-E67C-4A54-9657-D6BA9832CE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387" name="AutoShape 1" descr="https://psfswebp.cc.wmich.edu/cs/FPR/cache/PT_PIXEL_1.gif">
          <a:extLst>
            <a:ext uri="{FF2B5EF4-FFF2-40B4-BE49-F238E27FC236}">
              <a16:creationId xmlns:a16="http://schemas.microsoft.com/office/drawing/2014/main" id="{5F41E1C9-77B9-4E9E-ACD3-4D04F5AF2FA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88" name="AutoShape 1" descr="https://psfswebp.cc.wmich.edu/cs/FPR/cache/PT_PIXEL_1.gif">
          <a:extLst>
            <a:ext uri="{FF2B5EF4-FFF2-40B4-BE49-F238E27FC236}">
              <a16:creationId xmlns:a16="http://schemas.microsoft.com/office/drawing/2014/main" id="{B1BF7D64-ED2F-42F9-9549-014B41DEA3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89" name="AutoShape 1" descr="https://psfswebp.cc.wmich.edu/cs/FPR/cache/PT_PIXEL_1.gif">
          <a:extLst>
            <a:ext uri="{FF2B5EF4-FFF2-40B4-BE49-F238E27FC236}">
              <a16:creationId xmlns:a16="http://schemas.microsoft.com/office/drawing/2014/main" id="{3A627600-2BF6-40B1-A3BF-076BC1E068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90" name="AutoShape 1" descr="https://psfswebp.cc.wmich.edu/cs/FPR/cache/PT_PIXEL_1.gif">
          <a:extLst>
            <a:ext uri="{FF2B5EF4-FFF2-40B4-BE49-F238E27FC236}">
              <a16:creationId xmlns:a16="http://schemas.microsoft.com/office/drawing/2014/main" id="{58A42EB9-55E7-4675-A919-030DA76714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91" name="AutoShape 1" descr="https://psfswebp.cc.wmich.edu/cs/FPR/cache/PT_PIXEL_1.gif">
          <a:extLst>
            <a:ext uri="{FF2B5EF4-FFF2-40B4-BE49-F238E27FC236}">
              <a16:creationId xmlns:a16="http://schemas.microsoft.com/office/drawing/2014/main" id="{19E1A1E1-4432-4042-9CCE-A07C401FDE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92" name="AutoShape 1" descr="https://psfswebp.cc.wmich.edu/cs/FPR/cache/PT_PIXEL_1.gif">
          <a:extLst>
            <a:ext uri="{FF2B5EF4-FFF2-40B4-BE49-F238E27FC236}">
              <a16:creationId xmlns:a16="http://schemas.microsoft.com/office/drawing/2014/main" id="{E98C86DE-1AF0-439E-A413-760AC2B061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93" name="AutoShape 1" descr="https://psfswebp.cc.wmich.edu/cs/FPR/cache/PT_PIXEL_1.gif">
          <a:extLst>
            <a:ext uri="{FF2B5EF4-FFF2-40B4-BE49-F238E27FC236}">
              <a16:creationId xmlns:a16="http://schemas.microsoft.com/office/drawing/2014/main" id="{C730A64A-BDA3-420F-B996-AAA21271E7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3394" name="AutoShape 1" descr="https://psfswebp.cc.wmich.edu/cs/FPR/cache/PT_PIXEL_1.gif">
          <a:extLst>
            <a:ext uri="{FF2B5EF4-FFF2-40B4-BE49-F238E27FC236}">
              <a16:creationId xmlns:a16="http://schemas.microsoft.com/office/drawing/2014/main" id="{30E44DBB-C879-421C-AB67-F155B8109029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95" name="AutoShape 1" descr="https://psfswebp.cc.wmich.edu/cs/FPR/cache/PT_PIXEL_1.gif">
          <a:extLst>
            <a:ext uri="{FF2B5EF4-FFF2-40B4-BE49-F238E27FC236}">
              <a16:creationId xmlns:a16="http://schemas.microsoft.com/office/drawing/2014/main" id="{E9BC1C1F-2BDC-4AB1-B6B9-6776799E82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96" name="AutoShape 1" descr="https://psfswebp.cc.wmich.edu/cs/FPR/cache/PT_PIXEL_1.gif">
          <a:extLst>
            <a:ext uri="{FF2B5EF4-FFF2-40B4-BE49-F238E27FC236}">
              <a16:creationId xmlns:a16="http://schemas.microsoft.com/office/drawing/2014/main" id="{7E8C8CB9-C84F-41DC-8EB7-D7698887C0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397" name="AutoShape 1" descr="https://psfswebp.cc.wmich.edu/cs/FPR/cache/PT_PIXEL_1.gif">
          <a:extLst>
            <a:ext uri="{FF2B5EF4-FFF2-40B4-BE49-F238E27FC236}">
              <a16:creationId xmlns:a16="http://schemas.microsoft.com/office/drawing/2014/main" id="{88AB5ACE-54BE-4BBC-A9B0-C512AC780A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398" name="AutoShape 1" descr="https://psfswebp.cc.wmich.edu/cs/FPR/cache/PT_PIXEL_1.gif">
          <a:extLst>
            <a:ext uri="{FF2B5EF4-FFF2-40B4-BE49-F238E27FC236}">
              <a16:creationId xmlns:a16="http://schemas.microsoft.com/office/drawing/2014/main" id="{155DB8E0-64AB-45E8-9A24-467B35C0DF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99" name="AutoShape 1" descr="https://psfswebp.cc.wmich.edu/cs/FPR/cache/PT_PIXEL_1.gif">
          <a:extLst>
            <a:ext uri="{FF2B5EF4-FFF2-40B4-BE49-F238E27FC236}">
              <a16:creationId xmlns:a16="http://schemas.microsoft.com/office/drawing/2014/main" id="{F431DE31-8030-41B5-9FED-08A25D7483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00" name="AutoShape 1" descr="https://psfswebp.cc.wmich.edu/cs/FPR/cache/PT_PIXEL_1.gif">
          <a:extLst>
            <a:ext uri="{FF2B5EF4-FFF2-40B4-BE49-F238E27FC236}">
              <a16:creationId xmlns:a16="http://schemas.microsoft.com/office/drawing/2014/main" id="{180656FF-5505-4C90-9FC2-9435F9A1C9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01" name="AutoShape 1" descr="https://psfswebp.cc.wmich.edu/cs/FPR/cache/PT_PIXEL_1.gif">
          <a:extLst>
            <a:ext uri="{FF2B5EF4-FFF2-40B4-BE49-F238E27FC236}">
              <a16:creationId xmlns:a16="http://schemas.microsoft.com/office/drawing/2014/main" id="{F878581D-25F2-4AA1-A035-2FED3CAC5C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02" name="AutoShape 1" descr="https://psfswebp.cc.wmich.edu/cs/FPR/cache/PT_PIXEL_1.gif">
          <a:extLst>
            <a:ext uri="{FF2B5EF4-FFF2-40B4-BE49-F238E27FC236}">
              <a16:creationId xmlns:a16="http://schemas.microsoft.com/office/drawing/2014/main" id="{0F48A532-AACE-4148-B7A4-AC5E0C3CAA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03" name="AutoShape 1" descr="https://psfswebp.cc.wmich.edu/cs/FPR/cache/PT_PIXEL_1.gif">
          <a:extLst>
            <a:ext uri="{FF2B5EF4-FFF2-40B4-BE49-F238E27FC236}">
              <a16:creationId xmlns:a16="http://schemas.microsoft.com/office/drawing/2014/main" id="{CCA1F4A1-23AF-480D-8FB6-8612EFEC17D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04" name="AutoShape 1" descr="https://psfswebp.cc.wmich.edu/cs/FPR/cache/PT_PIXEL_1.gif">
          <a:extLst>
            <a:ext uri="{FF2B5EF4-FFF2-40B4-BE49-F238E27FC236}">
              <a16:creationId xmlns:a16="http://schemas.microsoft.com/office/drawing/2014/main" id="{4CABD53E-D101-4082-8B63-07580A8B35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405" name="AutoShape 1" descr="https://psfswebp.cc.wmich.edu/cs/FPR/cache/PT_PIXEL_1.gif">
          <a:extLst>
            <a:ext uri="{FF2B5EF4-FFF2-40B4-BE49-F238E27FC236}">
              <a16:creationId xmlns:a16="http://schemas.microsoft.com/office/drawing/2014/main" id="{D58E3275-46E9-4452-B87C-48FF7766B4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406" name="AutoShape 1" descr="https://psfswebp.cc.wmich.edu/cs/FPR/cache/PT_PIXEL_1.gif">
          <a:extLst>
            <a:ext uri="{FF2B5EF4-FFF2-40B4-BE49-F238E27FC236}">
              <a16:creationId xmlns:a16="http://schemas.microsoft.com/office/drawing/2014/main" id="{A36744DE-4EAF-4FA6-AE9E-2DA3ACEA7D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07" name="AutoShape 1" descr="https://psfswebp.cc.wmich.edu/cs/FPR/cache/PT_PIXEL_1.gif">
          <a:extLst>
            <a:ext uri="{FF2B5EF4-FFF2-40B4-BE49-F238E27FC236}">
              <a16:creationId xmlns:a16="http://schemas.microsoft.com/office/drawing/2014/main" id="{0B355235-5B7A-4692-AAB5-B4FDDF2C95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08" name="AutoShape 1" descr="https://psfswebp.cc.wmich.edu/cs/FPR/cache/PT_PIXEL_1.gif">
          <a:extLst>
            <a:ext uri="{FF2B5EF4-FFF2-40B4-BE49-F238E27FC236}">
              <a16:creationId xmlns:a16="http://schemas.microsoft.com/office/drawing/2014/main" id="{AA6D1CFD-EE1C-4F1F-873E-92D545B1362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09" name="AutoShape 1" descr="https://psfswebp.cc.wmich.edu/cs/FPR/cache/PT_PIXEL_1.gif">
          <a:extLst>
            <a:ext uri="{FF2B5EF4-FFF2-40B4-BE49-F238E27FC236}">
              <a16:creationId xmlns:a16="http://schemas.microsoft.com/office/drawing/2014/main" id="{FA5DC0B7-BEC4-4172-A574-0AA78FE36B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10" name="AutoShape 1" descr="https://psfswebp.cc.wmich.edu/cs/FPR/cache/PT_PIXEL_1.gif">
          <a:extLst>
            <a:ext uri="{FF2B5EF4-FFF2-40B4-BE49-F238E27FC236}">
              <a16:creationId xmlns:a16="http://schemas.microsoft.com/office/drawing/2014/main" id="{4169CF88-D654-4AA2-8D45-D047EBD7EB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411" name="AutoShape 1" descr="https://psfswebp.cc.wmich.edu/cs/FPR/cache/PT_PIXEL_1.gif">
          <a:extLst>
            <a:ext uri="{FF2B5EF4-FFF2-40B4-BE49-F238E27FC236}">
              <a16:creationId xmlns:a16="http://schemas.microsoft.com/office/drawing/2014/main" id="{AE675C45-1177-4F3E-A4A9-99715D0119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412" name="AutoShape 1" descr="https://psfswebp.cc.wmich.edu/cs/FPR/cache/PT_PIXEL_1.gif">
          <a:extLst>
            <a:ext uri="{FF2B5EF4-FFF2-40B4-BE49-F238E27FC236}">
              <a16:creationId xmlns:a16="http://schemas.microsoft.com/office/drawing/2014/main" id="{B0F9E6B0-B26C-42DB-98E5-04615B08AC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13" name="AutoShape 1" descr="https://psfswebp.cc.wmich.edu/cs/FPR/cache/PT_PIXEL_1.gif">
          <a:extLst>
            <a:ext uri="{FF2B5EF4-FFF2-40B4-BE49-F238E27FC236}">
              <a16:creationId xmlns:a16="http://schemas.microsoft.com/office/drawing/2014/main" id="{6F1866F8-B59D-4E69-8DA7-0CBC457461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14" name="AutoShape 1" descr="https://psfswebp.cc.wmich.edu/cs/FPR/cache/PT_PIXEL_1.gif">
          <a:extLst>
            <a:ext uri="{FF2B5EF4-FFF2-40B4-BE49-F238E27FC236}">
              <a16:creationId xmlns:a16="http://schemas.microsoft.com/office/drawing/2014/main" id="{8347A24E-DE75-421D-B0CB-0050BD57F2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15" name="AutoShape 1" descr="https://psfswebp.cc.wmich.edu/cs/FPR/cache/PT_PIXEL_1.gif">
          <a:extLst>
            <a:ext uri="{FF2B5EF4-FFF2-40B4-BE49-F238E27FC236}">
              <a16:creationId xmlns:a16="http://schemas.microsoft.com/office/drawing/2014/main" id="{E94C0F13-9D97-4EDD-9969-F04DC86511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416" name="AutoShape 1" descr="https://psfswebp.cc.wmich.edu/cs/FPR/cache/PT_PIXEL_1.gif">
          <a:extLst>
            <a:ext uri="{FF2B5EF4-FFF2-40B4-BE49-F238E27FC236}">
              <a16:creationId xmlns:a16="http://schemas.microsoft.com/office/drawing/2014/main" id="{2070CAE9-27C0-434D-AFFE-FF04CDDF44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17" name="AutoShape 1" descr="https://psfswebp.cc.wmich.edu/cs/FPR/cache/PT_PIXEL_1.gif">
          <a:extLst>
            <a:ext uri="{FF2B5EF4-FFF2-40B4-BE49-F238E27FC236}">
              <a16:creationId xmlns:a16="http://schemas.microsoft.com/office/drawing/2014/main" id="{2BD35434-35B2-4AE3-B3CE-22F57512F5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18" name="AutoShape 1" descr="https://psfswebp.cc.wmich.edu/cs/FPR/cache/PT_PIXEL_1.gif">
          <a:extLst>
            <a:ext uri="{FF2B5EF4-FFF2-40B4-BE49-F238E27FC236}">
              <a16:creationId xmlns:a16="http://schemas.microsoft.com/office/drawing/2014/main" id="{E682BF21-B16D-4D87-8541-5426D1C4BD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19" name="AutoShape 1" descr="https://psfswebp.cc.wmich.edu/cs/FPR/cache/PT_PIXEL_1.gif">
          <a:extLst>
            <a:ext uri="{FF2B5EF4-FFF2-40B4-BE49-F238E27FC236}">
              <a16:creationId xmlns:a16="http://schemas.microsoft.com/office/drawing/2014/main" id="{2AC3447D-B02F-467F-B6C9-3C90EE495A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20" name="AutoShape 1" descr="https://psfswebp.cc.wmich.edu/cs/FPR/cache/PT_PIXEL_1.gif">
          <a:extLst>
            <a:ext uri="{FF2B5EF4-FFF2-40B4-BE49-F238E27FC236}">
              <a16:creationId xmlns:a16="http://schemas.microsoft.com/office/drawing/2014/main" id="{B2FAC81C-EFCD-44CA-8C31-AC25424B8F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21" name="AutoShape 1" descr="https://psfswebp.cc.wmich.edu/cs/FPR/cache/PT_PIXEL_1.gif">
          <a:extLst>
            <a:ext uri="{FF2B5EF4-FFF2-40B4-BE49-F238E27FC236}">
              <a16:creationId xmlns:a16="http://schemas.microsoft.com/office/drawing/2014/main" id="{0E0D30FA-BACF-473B-AF7A-20135C877D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422" name="AutoShape 1" descr="https://psfswebp.cc.wmich.edu/cs/FPR/cache/PT_PIXEL_1.gif">
          <a:extLst>
            <a:ext uri="{FF2B5EF4-FFF2-40B4-BE49-F238E27FC236}">
              <a16:creationId xmlns:a16="http://schemas.microsoft.com/office/drawing/2014/main" id="{AB428D85-100F-4891-ACC5-4634B144D42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423" name="AutoShape 1" descr="https://psfswebp.cc.wmich.edu/cs/FPR/cache/PT_PIXEL_1.gif">
          <a:extLst>
            <a:ext uri="{FF2B5EF4-FFF2-40B4-BE49-F238E27FC236}">
              <a16:creationId xmlns:a16="http://schemas.microsoft.com/office/drawing/2014/main" id="{B565FE39-A391-4876-9FD3-97ACDEF35C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424" name="AutoShape 1" descr="https://psfswebp.cc.wmich.edu/cs/FPR/cache/PT_PIXEL_1.gif">
          <a:extLst>
            <a:ext uri="{FF2B5EF4-FFF2-40B4-BE49-F238E27FC236}">
              <a16:creationId xmlns:a16="http://schemas.microsoft.com/office/drawing/2014/main" id="{C7E48B44-912F-4B55-B02B-76E3130BFA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425" name="AutoShape 1" descr="https://psfswebp.cc.wmich.edu/cs/FPR/cache/PT_PIXEL_1.gif">
          <a:extLst>
            <a:ext uri="{FF2B5EF4-FFF2-40B4-BE49-F238E27FC236}">
              <a16:creationId xmlns:a16="http://schemas.microsoft.com/office/drawing/2014/main" id="{650FDEC9-3E42-4C6E-A8D5-6ED83261BA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426" name="AutoShape 1" descr="https://psfswebp.cc.wmich.edu/cs/FPR/cache/PT_PIXEL_1.gif">
          <a:extLst>
            <a:ext uri="{FF2B5EF4-FFF2-40B4-BE49-F238E27FC236}">
              <a16:creationId xmlns:a16="http://schemas.microsoft.com/office/drawing/2014/main" id="{8DFB31CB-B240-4247-8131-6B750F7285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27" name="AutoShape 1" descr="https://psfswebp.cc.wmich.edu/cs/FPR/cache/PT_PIXEL_1.gif">
          <a:extLst>
            <a:ext uri="{FF2B5EF4-FFF2-40B4-BE49-F238E27FC236}">
              <a16:creationId xmlns:a16="http://schemas.microsoft.com/office/drawing/2014/main" id="{904D5ADD-F648-41E5-851B-77C4D9DE35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428" name="AutoShape 1" descr="https://psfswebp.cc.wmich.edu/cs/FPR/cache/PT_PIXEL_1.gif">
          <a:extLst>
            <a:ext uri="{FF2B5EF4-FFF2-40B4-BE49-F238E27FC236}">
              <a16:creationId xmlns:a16="http://schemas.microsoft.com/office/drawing/2014/main" id="{E57A459B-FF04-4B56-800F-D982D63D1D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429" name="AutoShape 1" descr="https://psfswebp.cc.wmich.edu/cs/FPR/cache/PT_PIXEL_1.gif">
          <a:extLst>
            <a:ext uri="{FF2B5EF4-FFF2-40B4-BE49-F238E27FC236}">
              <a16:creationId xmlns:a16="http://schemas.microsoft.com/office/drawing/2014/main" id="{F7F65021-1A3A-46F9-8763-C113E4FF87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30" name="AutoShape 1" descr="https://psfswebp.cc.wmich.edu/cs/FPR/cache/PT_PIXEL_1.gif">
          <a:extLst>
            <a:ext uri="{FF2B5EF4-FFF2-40B4-BE49-F238E27FC236}">
              <a16:creationId xmlns:a16="http://schemas.microsoft.com/office/drawing/2014/main" id="{C717E9B8-BA2F-4A66-A0BD-9D95432913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31" name="AutoShape 1" descr="https://psfswebp.cc.wmich.edu/cs/FPR/cache/PT_PIXEL_1.gif">
          <a:extLst>
            <a:ext uri="{FF2B5EF4-FFF2-40B4-BE49-F238E27FC236}">
              <a16:creationId xmlns:a16="http://schemas.microsoft.com/office/drawing/2014/main" id="{B8C59129-5E15-4B7E-9EB5-445D5BEB5B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432" name="AutoShape 1" descr="https://psfswebp.cc.wmich.edu/cs/FPR/cache/PT_PIXEL_1.gif">
          <a:extLst>
            <a:ext uri="{FF2B5EF4-FFF2-40B4-BE49-F238E27FC236}">
              <a16:creationId xmlns:a16="http://schemas.microsoft.com/office/drawing/2014/main" id="{9FEA727A-F2EE-4914-8A5D-E8C54B85CC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433" name="AutoShape 1" descr="https://psfswebp.cc.wmich.edu/cs/FPR/cache/PT_PIXEL_1.gif">
          <a:extLst>
            <a:ext uri="{FF2B5EF4-FFF2-40B4-BE49-F238E27FC236}">
              <a16:creationId xmlns:a16="http://schemas.microsoft.com/office/drawing/2014/main" id="{3FFAD1BD-B911-47C0-BE14-AB7BB7163C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434" name="AutoShape 1" descr="https://psfswebp.cc.wmich.edu/cs/FPR/cache/PT_PIXEL_1.gif">
          <a:extLst>
            <a:ext uri="{FF2B5EF4-FFF2-40B4-BE49-F238E27FC236}">
              <a16:creationId xmlns:a16="http://schemas.microsoft.com/office/drawing/2014/main" id="{387A83D7-2B05-43F1-8964-5971D71CAF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35" name="AutoShape 1" descr="https://psfswebp.cc.wmich.edu/cs/FPR/cache/PT_PIXEL_1.gif">
          <a:extLst>
            <a:ext uri="{FF2B5EF4-FFF2-40B4-BE49-F238E27FC236}">
              <a16:creationId xmlns:a16="http://schemas.microsoft.com/office/drawing/2014/main" id="{326B47F5-C9AC-4335-990A-21A123A28F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36" name="AutoShape 1" descr="https://psfswebp.cc.wmich.edu/cs/FPR/cache/PT_PIXEL_1.gif">
          <a:extLst>
            <a:ext uri="{FF2B5EF4-FFF2-40B4-BE49-F238E27FC236}">
              <a16:creationId xmlns:a16="http://schemas.microsoft.com/office/drawing/2014/main" id="{96F2063B-13DE-472C-A179-6EA01D98F86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37" name="AutoShape 1" descr="https://psfswebp.cc.wmich.edu/cs/FPR/cache/PT_PIXEL_1.gif">
          <a:extLst>
            <a:ext uri="{FF2B5EF4-FFF2-40B4-BE49-F238E27FC236}">
              <a16:creationId xmlns:a16="http://schemas.microsoft.com/office/drawing/2014/main" id="{5178CE5C-6ADC-4FB3-A739-DCBB851A77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38" name="AutoShape 1" descr="https://psfswebp.cc.wmich.edu/cs/FPR/cache/PT_PIXEL_1.gif">
          <a:extLst>
            <a:ext uri="{FF2B5EF4-FFF2-40B4-BE49-F238E27FC236}">
              <a16:creationId xmlns:a16="http://schemas.microsoft.com/office/drawing/2014/main" id="{1E2BCDE1-A4BA-4510-B003-F423BC542E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439" name="AutoShape 1" descr="https://psfswebp.cc.wmich.edu/cs/FPR/cache/PT_PIXEL_1.gif">
          <a:extLst>
            <a:ext uri="{FF2B5EF4-FFF2-40B4-BE49-F238E27FC236}">
              <a16:creationId xmlns:a16="http://schemas.microsoft.com/office/drawing/2014/main" id="{2F66F8EB-7761-497A-A304-2C55485370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40" name="AutoShape 1" descr="https://psfswebp.cc.wmich.edu/cs/FPR/cache/PT_PIXEL_1.gif">
          <a:extLst>
            <a:ext uri="{FF2B5EF4-FFF2-40B4-BE49-F238E27FC236}">
              <a16:creationId xmlns:a16="http://schemas.microsoft.com/office/drawing/2014/main" id="{72C53C45-5556-4825-9CE8-D36F1A2CED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41" name="AutoShape 1" descr="https://psfswebp.cc.wmich.edu/cs/FPR/cache/PT_PIXEL_1.gif">
          <a:extLst>
            <a:ext uri="{FF2B5EF4-FFF2-40B4-BE49-F238E27FC236}">
              <a16:creationId xmlns:a16="http://schemas.microsoft.com/office/drawing/2014/main" id="{033831D1-5111-48AA-8C57-0F02B363FC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42" name="AutoShape 1" descr="https://psfswebp.cc.wmich.edu/cs/FPR/cache/PT_PIXEL_1.gif">
          <a:extLst>
            <a:ext uri="{FF2B5EF4-FFF2-40B4-BE49-F238E27FC236}">
              <a16:creationId xmlns:a16="http://schemas.microsoft.com/office/drawing/2014/main" id="{E4C0C2AE-851D-4F96-9063-8CB7A55181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43" name="AutoShape 1" descr="https://psfswebp.cc.wmich.edu/cs/FPR/cache/PT_PIXEL_1.gif">
          <a:extLst>
            <a:ext uri="{FF2B5EF4-FFF2-40B4-BE49-F238E27FC236}">
              <a16:creationId xmlns:a16="http://schemas.microsoft.com/office/drawing/2014/main" id="{09F93164-ACE3-4F14-BCAC-55DD29C735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444" name="AutoShape 1" descr="https://psfswebp.cc.wmich.edu/cs/FPR/cache/PT_PIXEL_1.gif">
          <a:extLst>
            <a:ext uri="{FF2B5EF4-FFF2-40B4-BE49-F238E27FC236}">
              <a16:creationId xmlns:a16="http://schemas.microsoft.com/office/drawing/2014/main" id="{F8149578-FF9D-4170-ABE8-CBE9D22E2E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45" name="AutoShape 1" descr="https://psfswebp.cc.wmich.edu/cs/FPR/cache/PT_PIXEL_1.gif">
          <a:extLst>
            <a:ext uri="{FF2B5EF4-FFF2-40B4-BE49-F238E27FC236}">
              <a16:creationId xmlns:a16="http://schemas.microsoft.com/office/drawing/2014/main" id="{4EC2886F-3716-4626-A833-A3BDA3AA36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46" name="AutoShape 1" descr="https://psfswebp.cc.wmich.edu/cs/FPR/cache/PT_PIXEL_1.gif">
          <a:extLst>
            <a:ext uri="{FF2B5EF4-FFF2-40B4-BE49-F238E27FC236}">
              <a16:creationId xmlns:a16="http://schemas.microsoft.com/office/drawing/2014/main" id="{40DEFDF9-CB2A-4B22-9D18-B92A264EFA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47" name="AutoShape 1" descr="https://psfswebp.cc.wmich.edu/cs/FPR/cache/PT_PIXEL_1.gif">
          <a:extLst>
            <a:ext uri="{FF2B5EF4-FFF2-40B4-BE49-F238E27FC236}">
              <a16:creationId xmlns:a16="http://schemas.microsoft.com/office/drawing/2014/main" id="{5FDE26C1-BCC9-4A2C-B680-D425CBF397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48" name="AutoShape 1" descr="https://psfswebp.cc.wmich.edu/cs/FPR/cache/PT_PIXEL_1.gif">
          <a:extLst>
            <a:ext uri="{FF2B5EF4-FFF2-40B4-BE49-F238E27FC236}">
              <a16:creationId xmlns:a16="http://schemas.microsoft.com/office/drawing/2014/main" id="{F132C3DF-040D-4507-8189-E6A041D0D6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49" name="AutoShape 1" descr="https://psfswebp.cc.wmich.edu/cs/FPR/cache/PT_PIXEL_1.gif">
          <a:extLst>
            <a:ext uri="{FF2B5EF4-FFF2-40B4-BE49-F238E27FC236}">
              <a16:creationId xmlns:a16="http://schemas.microsoft.com/office/drawing/2014/main" id="{D507C9CC-047C-431F-93C8-4440FC92EC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50" name="AutoShape 1" descr="https://psfswebp.cc.wmich.edu/cs/FPR/cache/PT_PIXEL_1.gif">
          <a:extLst>
            <a:ext uri="{FF2B5EF4-FFF2-40B4-BE49-F238E27FC236}">
              <a16:creationId xmlns:a16="http://schemas.microsoft.com/office/drawing/2014/main" id="{7BA777B4-614F-48D7-9F96-DDB50498061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51" name="AutoShape 1" descr="https://psfswebp.cc.wmich.edu/cs/FPR/cache/PT_PIXEL_1.gif">
          <a:extLst>
            <a:ext uri="{FF2B5EF4-FFF2-40B4-BE49-F238E27FC236}">
              <a16:creationId xmlns:a16="http://schemas.microsoft.com/office/drawing/2014/main" id="{284FAEA0-8E64-447B-ADAE-8AAE87BE02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52" name="AutoShape 1" descr="https://psfswebp.cc.wmich.edu/cs/FPR/cache/PT_PIXEL_1.gif">
          <a:extLst>
            <a:ext uri="{FF2B5EF4-FFF2-40B4-BE49-F238E27FC236}">
              <a16:creationId xmlns:a16="http://schemas.microsoft.com/office/drawing/2014/main" id="{C755314C-09CC-4A5B-988D-D94067B00E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453" name="AutoShape 1" descr="https://psfswebp.cc.wmich.edu/cs/FPR/cache/PT_PIXEL_1.gif">
          <a:extLst>
            <a:ext uri="{FF2B5EF4-FFF2-40B4-BE49-F238E27FC236}">
              <a16:creationId xmlns:a16="http://schemas.microsoft.com/office/drawing/2014/main" id="{977D942A-1E8C-4075-9197-E9108A1FD9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454" name="AutoShape 1" descr="https://psfswebp.cc.wmich.edu/cs/FPR/cache/PT_PIXEL_1.gif">
          <a:extLst>
            <a:ext uri="{FF2B5EF4-FFF2-40B4-BE49-F238E27FC236}">
              <a16:creationId xmlns:a16="http://schemas.microsoft.com/office/drawing/2014/main" id="{9A40CB48-40C9-4A2F-8AC1-568E279E2F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455" name="AutoShape 1" descr="https://psfswebp.cc.wmich.edu/cs/FPR/cache/PT_PIXEL_1.gif">
          <a:extLst>
            <a:ext uri="{FF2B5EF4-FFF2-40B4-BE49-F238E27FC236}">
              <a16:creationId xmlns:a16="http://schemas.microsoft.com/office/drawing/2014/main" id="{4BF64D5C-3075-4601-932B-24CCA2020E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56" name="AutoShape 1" descr="https://psfswebp.cc.wmich.edu/cs/FPR/cache/PT_PIXEL_1.gif">
          <a:extLst>
            <a:ext uri="{FF2B5EF4-FFF2-40B4-BE49-F238E27FC236}">
              <a16:creationId xmlns:a16="http://schemas.microsoft.com/office/drawing/2014/main" id="{69F23AB9-D709-46AF-A3DC-CB8E8EAEC4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457" name="AutoShape 1" descr="https://psfswebp.cc.wmich.edu/cs/FPR/cache/PT_PIXEL_1.gif">
          <a:extLst>
            <a:ext uri="{FF2B5EF4-FFF2-40B4-BE49-F238E27FC236}">
              <a16:creationId xmlns:a16="http://schemas.microsoft.com/office/drawing/2014/main" id="{9314FB43-55FD-487D-8995-2B58CD5F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458" name="AutoShape 1" descr="https://psfswebp.cc.wmich.edu/cs/FPR/cache/PT_PIXEL_1.gif">
          <a:extLst>
            <a:ext uri="{FF2B5EF4-FFF2-40B4-BE49-F238E27FC236}">
              <a16:creationId xmlns:a16="http://schemas.microsoft.com/office/drawing/2014/main" id="{AA00B0EA-CA8C-45AC-9E6D-7B925B5E64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459" name="AutoShape 1" descr="https://psfswebp.cc.wmich.edu/cs/FPR/cache/PT_PIXEL_1.gif">
          <a:extLst>
            <a:ext uri="{FF2B5EF4-FFF2-40B4-BE49-F238E27FC236}">
              <a16:creationId xmlns:a16="http://schemas.microsoft.com/office/drawing/2014/main" id="{7DBA30D3-F7CC-4743-B8C3-BA3E45046BF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460" name="AutoShape 1" descr="https://psfswebp.cc.wmich.edu/cs/FPR/cache/PT_PIXEL_1.gif">
          <a:extLst>
            <a:ext uri="{FF2B5EF4-FFF2-40B4-BE49-F238E27FC236}">
              <a16:creationId xmlns:a16="http://schemas.microsoft.com/office/drawing/2014/main" id="{E904698F-314C-478C-A868-6C27380C66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461" name="AutoShape 1" descr="https://psfswebp.cc.wmich.edu/cs/FPR/cache/PT_PIXEL_1.gif">
          <a:extLst>
            <a:ext uri="{FF2B5EF4-FFF2-40B4-BE49-F238E27FC236}">
              <a16:creationId xmlns:a16="http://schemas.microsoft.com/office/drawing/2014/main" id="{0DF09D2C-AC7C-41C7-88ED-7A8890732A5A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462" name="AutoShape 1" descr="https://psfswebp.cc.wmich.edu/cs/FPR/cache/PT_PIXEL_1.gif">
          <a:extLst>
            <a:ext uri="{FF2B5EF4-FFF2-40B4-BE49-F238E27FC236}">
              <a16:creationId xmlns:a16="http://schemas.microsoft.com/office/drawing/2014/main" id="{524B149C-C181-4B33-B4E8-5C0D699E6A50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63" name="AutoShape 1" descr="https://psfswebp.cc.wmich.edu/cs/FPR/cache/PT_PIXEL_1.gif">
          <a:extLst>
            <a:ext uri="{FF2B5EF4-FFF2-40B4-BE49-F238E27FC236}">
              <a16:creationId xmlns:a16="http://schemas.microsoft.com/office/drawing/2014/main" id="{6B571173-3CC5-4A22-954B-DF0E2ADBC0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464" name="AutoShape 1" descr="https://psfswebp.cc.wmich.edu/cs/FPR/cache/PT_PIXEL_1.gif">
          <a:extLst>
            <a:ext uri="{FF2B5EF4-FFF2-40B4-BE49-F238E27FC236}">
              <a16:creationId xmlns:a16="http://schemas.microsoft.com/office/drawing/2014/main" id="{A33639E1-CD2F-49E9-A2F0-CF796DC789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465" name="AutoShape 1" descr="https://psfswebp.cc.wmich.edu/cs/FPR/cache/PT_PIXEL_1.gif">
          <a:extLst>
            <a:ext uri="{FF2B5EF4-FFF2-40B4-BE49-F238E27FC236}">
              <a16:creationId xmlns:a16="http://schemas.microsoft.com/office/drawing/2014/main" id="{3C6DEA98-A5D2-4F37-814B-24935C6351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66" name="AutoShape 1" descr="https://psfswebp.cc.wmich.edu/cs/FPR/cache/PT_PIXEL_1.gif">
          <a:extLst>
            <a:ext uri="{FF2B5EF4-FFF2-40B4-BE49-F238E27FC236}">
              <a16:creationId xmlns:a16="http://schemas.microsoft.com/office/drawing/2014/main" id="{77143480-D8E9-4779-B9D0-AE369D1F14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67" name="AutoShape 1" descr="https://psfswebp.cc.wmich.edu/cs/FPR/cache/PT_PIXEL_1.gif">
          <a:extLst>
            <a:ext uri="{FF2B5EF4-FFF2-40B4-BE49-F238E27FC236}">
              <a16:creationId xmlns:a16="http://schemas.microsoft.com/office/drawing/2014/main" id="{26F58628-6988-415D-AA85-34BA938168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468" name="AutoShape 1" descr="https://psfswebp.cc.wmich.edu/cs/FPR/cache/PT_PIXEL_1.gif">
          <a:extLst>
            <a:ext uri="{FF2B5EF4-FFF2-40B4-BE49-F238E27FC236}">
              <a16:creationId xmlns:a16="http://schemas.microsoft.com/office/drawing/2014/main" id="{3C4155A3-10DE-4951-8186-BD807A4909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469" name="AutoShape 1" descr="https://psfswebp.cc.wmich.edu/cs/FPR/cache/PT_PIXEL_1.gif">
          <a:extLst>
            <a:ext uri="{FF2B5EF4-FFF2-40B4-BE49-F238E27FC236}">
              <a16:creationId xmlns:a16="http://schemas.microsoft.com/office/drawing/2014/main" id="{0743220D-1EA4-47D6-A07F-0BEF884A06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470" name="AutoShape 1" descr="https://psfswebp.cc.wmich.edu/cs/FPR/cache/PT_PIXEL_1.gif">
          <a:extLst>
            <a:ext uri="{FF2B5EF4-FFF2-40B4-BE49-F238E27FC236}">
              <a16:creationId xmlns:a16="http://schemas.microsoft.com/office/drawing/2014/main" id="{C38E192E-5CF3-4548-9967-E2490C0211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71" name="AutoShape 1" descr="https://psfswebp.cc.wmich.edu/cs/FPR/cache/PT_PIXEL_1.gif">
          <a:extLst>
            <a:ext uri="{FF2B5EF4-FFF2-40B4-BE49-F238E27FC236}">
              <a16:creationId xmlns:a16="http://schemas.microsoft.com/office/drawing/2014/main" id="{A391C4F5-F3B5-42B2-8940-D8AE123F45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72" name="AutoShape 1" descr="https://psfswebp.cc.wmich.edu/cs/FPR/cache/PT_PIXEL_1.gif">
          <a:extLst>
            <a:ext uri="{FF2B5EF4-FFF2-40B4-BE49-F238E27FC236}">
              <a16:creationId xmlns:a16="http://schemas.microsoft.com/office/drawing/2014/main" id="{F031972B-F0F6-47EB-B947-041434831B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73" name="AutoShape 1" descr="https://psfswebp.cc.wmich.edu/cs/FPR/cache/PT_PIXEL_1.gif">
          <a:extLst>
            <a:ext uri="{FF2B5EF4-FFF2-40B4-BE49-F238E27FC236}">
              <a16:creationId xmlns:a16="http://schemas.microsoft.com/office/drawing/2014/main" id="{4C0A3EFF-18D9-4455-A9AF-4D714278F4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74" name="AutoShape 1" descr="https://psfswebp.cc.wmich.edu/cs/FPR/cache/PT_PIXEL_1.gif">
          <a:extLst>
            <a:ext uri="{FF2B5EF4-FFF2-40B4-BE49-F238E27FC236}">
              <a16:creationId xmlns:a16="http://schemas.microsoft.com/office/drawing/2014/main" id="{EE4153D7-BB96-44D9-96D2-33FE624BD3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475" name="AutoShape 1" descr="https://psfswebp.cc.wmich.edu/cs/FPR/cache/PT_PIXEL_1.gif">
          <a:extLst>
            <a:ext uri="{FF2B5EF4-FFF2-40B4-BE49-F238E27FC236}">
              <a16:creationId xmlns:a16="http://schemas.microsoft.com/office/drawing/2014/main" id="{46BD58FE-C6F2-4F62-91ED-CBB5C0AD22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76" name="AutoShape 1" descr="https://psfswebp.cc.wmich.edu/cs/FPR/cache/PT_PIXEL_1.gif">
          <a:extLst>
            <a:ext uri="{FF2B5EF4-FFF2-40B4-BE49-F238E27FC236}">
              <a16:creationId xmlns:a16="http://schemas.microsoft.com/office/drawing/2014/main" id="{1E1C5073-5C93-4647-86F3-21A66C0C85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77" name="AutoShape 1" descr="https://psfswebp.cc.wmich.edu/cs/FPR/cache/PT_PIXEL_1.gif">
          <a:extLst>
            <a:ext uri="{FF2B5EF4-FFF2-40B4-BE49-F238E27FC236}">
              <a16:creationId xmlns:a16="http://schemas.microsoft.com/office/drawing/2014/main" id="{34A52082-6882-40DB-A786-1825A8D26F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78" name="AutoShape 1" descr="https://psfswebp.cc.wmich.edu/cs/FPR/cache/PT_PIXEL_1.gif">
          <a:extLst>
            <a:ext uri="{FF2B5EF4-FFF2-40B4-BE49-F238E27FC236}">
              <a16:creationId xmlns:a16="http://schemas.microsoft.com/office/drawing/2014/main" id="{3BB21336-94D5-4DB9-B6E4-B5434242EC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79" name="AutoShape 1" descr="https://psfswebp.cc.wmich.edu/cs/FPR/cache/PT_PIXEL_1.gif">
          <a:extLst>
            <a:ext uri="{FF2B5EF4-FFF2-40B4-BE49-F238E27FC236}">
              <a16:creationId xmlns:a16="http://schemas.microsoft.com/office/drawing/2014/main" id="{41EB0D5B-E3E8-4292-A8AA-64AF5D0916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480" name="AutoShape 1" descr="https://psfswebp.cc.wmich.edu/cs/FPR/cache/PT_PIXEL_1.gif">
          <a:extLst>
            <a:ext uri="{FF2B5EF4-FFF2-40B4-BE49-F238E27FC236}">
              <a16:creationId xmlns:a16="http://schemas.microsoft.com/office/drawing/2014/main" id="{648471E4-C1DB-4013-82F4-F51FE2CAB5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81" name="AutoShape 1" descr="https://psfswebp.cc.wmich.edu/cs/FPR/cache/PT_PIXEL_1.gif">
          <a:extLst>
            <a:ext uri="{FF2B5EF4-FFF2-40B4-BE49-F238E27FC236}">
              <a16:creationId xmlns:a16="http://schemas.microsoft.com/office/drawing/2014/main" id="{4ACFF9CC-071C-4405-B2FF-9D47DA48E9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82" name="AutoShape 1" descr="https://psfswebp.cc.wmich.edu/cs/FPR/cache/PT_PIXEL_1.gif">
          <a:extLst>
            <a:ext uri="{FF2B5EF4-FFF2-40B4-BE49-F238E27FC236}">
              <a16:creationId xmlns:a16="http://schemas.microsoft.com/office/drawing/2014/main" id="{50A4E017-2325-428E-85C9-73DB94BA14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83" name="AutoShape 1" descr="https://psfswebp.cc.wmich.edu/cs/FPR/cache/PT_PIXEL_1.gif">
          <a:extLst>
            <a:ext uri="{FF2B5EF4-FFF2-40B4-BE49-F238E27FC236}">
              <a16:creationId xmlns:a16="http://schemas.microsoft.com/office/drawing/2014/main" id="{1ECA1E47-CDCE-4D9B-9D6E-6BE08231E0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84" name="AutoShape 1" descr="https://psfswebp.cc.wmich.edu/cs/FPR/cache/PT_PIXEL_1.gif">
          <a:extLst>
            <a:ext uri="{FF2B5EF4-FFF2-40B4-BE49-F238E27FC236}">
              <a16:creationId xmlns:a16="http://schemas.microsoft.com/office/drawing/2014/main" id="{448EDDE4-EE70-4E0A-BDDC-402593A61F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85" name="AutoShape 1" descr="https://psfswebp.cc.wmich.edu/cs/FPR/cache/PT_PIXEL_1.gif">
          <a:extLst>
            <a:ext uri="{FF2B5EF4-FFF2-40B4-BE49-F238E27FC236}">
              <a16:creationId xmlns:a16="http://schemas.microsoft.com/office/drawing/2014/main" id="{108DA20B-8650-40B4-8E32-83C60F7F76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86" name="AutoShape 1" descr="https://psfswebp.cc.wmich.edu/cs/FPR/cache/PT_PIXEL_1.gif">
          <a:extLst>
            <a:ext uri="{FF2B5EF4-FFF2-40B4-BE49-F238E27FC236}">
              <a16:creationId xmlns:a16="http://schemas.microsoft.com/office/drawing/2014/main" id="{1C005E6A-D0EB-461A-B78A-7D4F197DBD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3487" name="AutoShape 1" descr="https://psfswebp.cc.wmich.edu/cs/FPR/cache/PT_PIXEL_1.gif">
          <a:extLst>
            <a:ext uri="{FF2B5EF4-FFF2-40B4-BE49-F238E27FC236}">
              <a16:creationId xmlns:a16="http://schemas.microsoft.com/office/drawing/2014/main" id="{2F1E4075-C6D1-4CC8-91B8-F637A5D66ED3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488" name="AutoShape 1" descr="https://psfswebp.cc.wmich.edu/cs/FPR/cache/PT_PIXEL_1.gif">
          <a:extLst>
            <a:ext uri="{FF2B5EF4-FFF2-40B4-BE49-F238E27FC236}">
              <a16:creationId xmlns:a16="http://schemas.microsoft.com/office/drawing/2014/main" id="{DD4CC25B-A4F2-433F-AFF2-5EA2D1D887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89" name="AutoShape 1" descr="https://psfswebp.cc.wmich.edu/cs/FPR/cache/PT_PIXEL_1.gif">
          <a:extLst>
            <a:ext uri="{FF2B5EF4-FFF2-40B4-BE49-F238E27FC236}">
              <a16:creationId xmlns:a16="http://schemas.microsoft.com/office/drawing/2014/main" id="{ADFC1581-15CF-4600-8E9A-C9A7EDE34D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490" name="AutoShape 1" descr="https://psfswebp.cc.wmich.edu/cs/FPR/cache/PT_PIXEL_1.gif">
          <a:extLst>
            <a:ext uri="{FF2B5EF4-FFF2-40B4-BE49-F238E27FC236}">
              <a16:creationId xmlns:a16="http://schemas.microsoft.com/office/drawing/2014/main" id="{1E9A10F3-4071-4D18-9F55-1B59CF347D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91" name="AutoShape 1" descr="https://psfswebp.cc.wmich.edu/cs/FPR/cache/PT_PIXEL_1.gif">
          <a:extLst>
            <a:ext uri="{FF2B5EF4-FFF2-40B4-BE49-F238E27FC236}">
              <a16:creationId xmlns:a16="http://schemas.microsoft.com/office/drawing/2014/main" id="{38E66CAA-034A-49A1-B320-3E0B523234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92" name="AutoShape 1" descr="https://psfswebp.cc.wmich.edu/cs/FPR/cache/PT_PIXEL_1.gif">
          <a:extLst>
            <a:ext uri="{FF2B5EF4-FFF2-40B4-BE49-F238E27FC236}">
              <a16:creationId xmlns:a16="http://schemas.microsoft.com/office/drawing/2014/main" id="{4D244F37-D465-49EE-8516-2E1E04E27C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493" name="AutoShape 1" descr="https://psfswebp.cc.wmich.edu/cs/FPR/cache/PT_PIXEL_1.gif">
          <a:extLst>
            <a:ext uri="{FF2B5EF4-FFF2-40B4-BE49-F238E27FC236}">
              <a16:creationId xmlns:a16="http://schemas.microsoft.com/office/drawing/2014/main" id="{3F26DD0F-F22B-4545-B7AD-6FD2F8A9CB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94" name="AutoShape 1" descr="https://psfswebp.cc.wmich.edu/cs/FPR/cache/PT_PIXEL_1.gif">
          <a:extLst>
            <a:ext uri="{FF2B5EF4-FFF2-40B4-BE49-F238E27FC236}">
              <a16:creationId xmlns:a16="http://schemas.microsoft.com/office/drawing/2014/main" id="{5D468CC1-171D-4293-84CB-3FAC93ECD3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95" name="AutoShape 1" descr="https://psfswebp.cc.wmich.edu/cs/FPR/cache/PT_PIXEL_1.gif">
          <a:extLst>
            <a:ext uri="{FF2B5EF4-FFF2-40B4-BE49-F238E27FC236}">
              <a16:creationId xmlns:a16="http://schemas.microsoft.com/office/drawing/2014/main" id="{733E88D1-5172-4834-B65D-09280D37B9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496" name="AutoShape 1" descr="https://psfswebp.cc.wmich.edu/cs/FPR/cache/PT_PIXEL_1.gif">
          <a:extLst>
            <a:ext uri="{FF2B5EF4-FFF2-40B4-BE49-F238E27FC236}">
              <a16:creationId xmlns:a16="http://schemas.microsoft.com/office/drawing/2014/main" id="{9248C2C7-484D-4376-A885-3F365BE82A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97" name="AutoShape 1" descr="https://psfswebp.cc.wmich.edu/cs/FPR/cache/PT_PIXEL_1.gif">
          <a:extLst>
            <a:ext uri="{FF2B5EF4-FFF2-40B4-BE49-F238E27FC236}">
              <a16:creationId xmlns:a16="http://schemas.microsoft.com/office/drawing/2014/main" id="{F7C7E97D-1D8A-4AD7-9528-36B88E7518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98" name="AutoShape 1" descr="https://psfswebp.cc.wmich.edu/cs/FPR/cache/PT_PIXEL_1.gif">
          <a:extLst>
            <a:ext uri="{FF2B5EF4-FFF2-40B4-BE49-F238E27FC236}">
              <a16:creationId xmlns:a16="http://schemas.microsoft.com/office/drawing/2014/main" id="{A6DF8B63-D7E8-42BD-BC5F-9D449D410E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499" name="AutoShape 1" descr="https://psfswebp.cc.wmich.edu/cs/FPR/cache/PT_PIXEL_1.gif">
          <a:extLst>
            <a:ext uri="{FF2B5EF4-FFF2-40B4-BE49-F238E27FC236}">
              <a16:creationId xmlns:a16="http://schemas.microsoft.com/office/drawing/2014/main" id="{86756DDB-AB9E-49E2-B4FF-C7CFD38F33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500" name="AutoShape 1" descr="https://psfswebp.cc.wmich.edu/cs/FPR/cache/PT_PIXEL_1.gif">
          <a:extLst>
            <a:ext uri="{FF2B5EF4-FFF2-40B4-BE49-F238E27FC236}">
              <a16:creationId xmlns:a16="http://schemas.microsoft.com/office/drawing/2014/main" id="{C765CF49-B322-4310-A455-E7FFA4DA83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501" name="AutoShape 1" descr="https://psfswebp.cc.wmich.edu/cs/FPR/cache/PT_PIXEL_1.gif">
          <a:extLst>
            <a:ext uri="{FF2B5EF4-FFF2-40B4-BE49-F238E27FC236}">
              <a16:creationId xmlns:a16="http://schemas.microsoft.com/office/drawing/2014/main" id="{7A612D3A-D988-46B5-AA52-A490B70C1B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502" name="AutoShape 1" descr="https://psfswebp.cc.wmich.edu/cs/FPR/cache/PT_PIXEL_1.gif">
          <a:extLst>
            <a:ext uri="{FF2B5EF4-FFF2-40B4-BE49-F238E27FC236}">
              <a16:creationId xmlns:a16="http://schemas.microsoft.com/office/drawing/2014/main" id="{FE2372E4-A666-4DE0-8E43-47D431CC87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503" name="AutoShape 1" descr="https://psfswebp.cc.wmich.edu/cs/FPR/cache/PT_PIXEL_1.gif">
          <a:extLst>
            <a:ext uri="{FF2B5EF4-FFF2-40B4-BE49-F238E27FC236}">
              <a16:creationId xmlns:a16="http://schemas.microsoft.com/office/drawing/2014/main" id="{BBA0D688-56B3-4856-ADA6-07B6DAB9DD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504" name="AutoShape 1" descr="https://psfswebp.cc.wmich.edu/cs/FPR/cache/PT_PIXEL_1.gif">
          <a:extLst>
            <a:ext uri="{FF2B5EF4-FFF2-40B4-BE49-F238E27FC236}">
              <a16:creationId xmlns:a16="http://schemas.microsoft.com/office/drawing/2014/main" id="{3F4A6B9E-BB82-40CB-80DC-9643C2E503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505" name="AutoShape 1" descr="https://psfswebp.cc.wmich.edu/cs/FPR/cache/PT_PIXEL_1.gif">
          <a:extLst>
            <a:ext uri="{FF2B5EF4-FFF2-40B4-BE49-F238E27FC236}">
              <a16:creationId xmlns:a16="http://schemas.microsoft.com/office/drawing/2014/main" id="{8CEC9D84-8442-4E69-B9BB-77686DF047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506" name="AutoShape 1" descr="https://psfswebp.cc.wmich.edu/cs/FPR/cache/PT_PIXEL_1.gif">
          <a:extLst>
            <a:ext uri="{FF2B5EF4-FFF2-40B4-BE49-F238E27FC236}">
              <a16:creationId xmlns:a16="http://schemas.microsoft.com/office/drawing/2014/main" id="{981B9038-E288-4CCD-86FF-A056747CC8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507" name="AutoShape 1" descr="https://psfswebp.cc.wmich.edu/cs/FPR/cache/PT_PIXEL_1.gif">
          <a:extLst>
            <a:ext uri="{FF2B5EF4-FFF2-40B4-BE49-F238E27FC236}">
              <a16:creationId xmlns:a16="http://schemas.microsoft.com/office/drawing/2014/main" id="{E51E949B-8BC1-4E6B-98FD-9FB4D74DCD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508" name="AutoShape 1" descr="https://psfswebp.cc.wmich.edu/cs/FPR/cache/PT_PIXEL_1.gif">
          <a:extLst>
            <a:ext uri="{FF2B5EF4-FFF2-40B4-BE49-F238E27FC236}">
              <a16:creationId xmlns:a16="http://schemas.microsoft.com/office/drawing/2014/main" id="{57BD0F1B-382F-4A4E-AF1F-51503BCF40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509" name="AutoShape 1" descr="https://psfswebp.cc.wmich.edu/cs/FPR/cache/PT_PIXEL_1.gif">
          <a:extLst>
            <a:ext uri="{FF2B5EF4-FFF2-40B4-BE49-F238E27FC236}">
              <a16:creationId xmlns:a16="http://schemas.microsoft.com/office/drawing/2014/main" id="{431ADB0A-B91E-4152-8C86-293E098E86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510" name="AutoShape 1" descr="https://psfswebp.cc.wmich.edu/cs/FPR/cache/PT_PIXEL_1.gif">
          <a:extLst>
            <a:ext uri="{FF2B5EF4-FFF2-40B4-BE49-F238E27FC236}">
              <a16:creationId xmlns:a16="http://schemas.microsoft.com/office/drawing/2014/main" id="{CE396F82-C54C-42F9-A7DA-0A073BA042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511" name="AutoShape 1" descr="https://psfswebp.cc.wmich.edu/cs/FPR/cache/PT_PIXEL_1.gif">
          <a:extLst>
            <a:ext uri="{FF2B5EF4-FFF2-40B4-BE49-F238E27FC236}">
              <a16:creationId xmlns:a16="http://schemas.microsoft.com/office/drawing/2014/main" id="{ED261451-0C6D-4647-B735-F70D7CDF4E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512" name="AutoShape 1" descr="https://psfswebp.cc.wmich.edu/cs/FPR/cache/PT_PIXEL_1.gif">
          <a:extLst>
            <a:ext uri="{FF2B5EF4-FFF2-40B4-BE49-F238E27FC236}">
              <a16:creationId xmlns:a16="http://schemas.microsoft.com/office/drawing/2014/main" id="{75292BA7-A223-43FE-A3E6-558773DA82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513" name="AutoShape 1" descr="https://psfswebp.cc.wmich.edu/cs/FPR/cache/PT_PIXEL_1.gif">
          <a:extLst>
            <a:ext uri="{FF2B5EF4-FFF2-40B4-BE49-F238E27FC236}">
              <a16:creationId xmlns:a16="http://schemas.microsoft.com/office/drawing/2014/main" id="{EB67DD6B-3F7F-443A-97E7-0C41272426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514" name="AutoShape 1" descr="https://psfswebp.cc.wmich.edu/cs/FPR/cache/PT_PIXEL_1.gif">
          <a:extLst>
            <a:ext uri="{FF2B5EF4-FFF2-40B4-BE49-F238E27FC236}">
              <a16:creationId xmlns:a16="http://schemas.microsoft.com/office/drawing/2014/main" id="{BBC3858E-012B-4E2A-8918-37D532641B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515" name="AutoShape 1" descr="https://psfswebp.cc.wmich.edu/cs/FPR/cache/PT_PIXEL_1.gif">
          <a:extLst>
            <a:ext uri="{FF2B5EF4-FFF2-40B4-BE49-F238E27FC236}">
              <a16:creationId xmlns:a16="http://schemas.microsoft.com/office/drawing/2014/main" id="{62DAD2FF-4056-44FF-B873-3A06D4526A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516" name="AutoShape 1" descr="https://psfswebp.cc.wmich.edu/cs/FPR/cache/PT_PIXEL_1.gif">
          <a:extLst>
            <a:ext uri="{FF2B5EF4-FFF2-40B4-BE49-F238E27FC236}">
              <a16:creationId xmlns:a16="http://schemas.microsoft.com/office/drawing/2014/main" id="{9E7A0028-9AA2-4D19-BD55-733489BD8E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517" name="AutoShape 1" descr="https://psfswebp.cc.wmich.edu/cs/FPR/cache/PT_PIXEL_1.gif">
          <a:extLst>
            <a:ext uri="{FF2B5EF4-FFF2-40B4-BE49-F238E27FC236}">
              <a16:creationId xmlns:a16="http://schemas.microsoft.com/office/drawing/2014/main" id="{012076BA-40A0-4A07-A62F-01AAC31189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518" name="AutoShape 1" descr="https://psfswebp.cc.wmich.edu/cs/FPR/cache/PT_PIXEL_1.gif">
          <a:extLst>
            <a:ext uri="{FF2B5EF4-FFF2-40B4-BE49-F238E27FC236}">
              <a16:creationId xmlns:a16="http://schemas.microsoft.com/office/drawing/2014/main" id="{34C2708C-42D2-4B34-968D-7DECB591E5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519" name="AutoShape 1" descr="https://psfswebp.cc.wmich.edu/cs/FPR/cache/PT_PIXEL_1.gif">
          <a:extLst>
            <a:ext uri="{FF2B5EF4-FFF2-40B4-BE49-F238E27FC236}">
              <a16:creationId xmlns:a16="http://schemas.microsoft.com/office/drawing/2014/main" id="{DC5EEA9C-9286-40E7-9585-4A93A8DB11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520" name="AutoShape 1" descr="https://psfswebp.cc.wmich.edu/cs/FPR/cache/PT_PIXEL_1.gif">
          <a:extLst>
            <a:ext uri="{FF2B5EF4-FFF2-40B4-BE49-F238E27FC236}">
              <a16:creationId xmlns:a16="http://schemas.microsoft.com/office/drawing/2014/main" id="{BB602BA4-8391-45B0-80C2-89A562D8FC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521" name="AutoShape 1" descr="https://psfswebp.cc.wmich.edu/cs/FPR/cache/PT_PIXEL_1.gif">
          <a:extLst>
            <a:ext uri="{FF2B5EF4-FFF2-40B4-BE49-F238E27FC236}">
              <a16:creationId xmlns:a16="http://schemas.microsoft.com/office/drawing/2014/main" id="{7F6F0770-421E-4726-9F35-0EFABF743C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522" name="AutoShape 1" descr="https://psfswebp.cc.wmich.edu/cs/FPR/cache/PT_PIXEL_1.gif">
          <a:extLst>
            <a:ext uri="{FF2B5EF4-FFF2-40B4-BE49-F238E27FC236}">
              <a16:creationId xmlns:a16="http://schemas.microsoft.com/office/drawing/2014/main" id="{DC5D9378-7FD4-4C9B-8872-E728635223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523" name="AutoShape 1" descr="https://psfswebp.cc.wmich.edu/cs/FPR/cache/PT_PIXEL_1.gif">
          <a:extLst>
            <a:ext uri="{FF2B5EF4-FFF2-40B4-BE49-F238E27FC236}">
              <a16:creationId xmlns:a16="http://schemas.microsoft.com/office/drawing/2014/main" id="{51221717-4F2B-4EE1-8741-C6A2DC296B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524" name="AutoShape 1" descr="https://psfswebp.cc.wmich.edu/cs/FPR/cache/PT_PIXEL_1.gif">
          <a:extLst>
            <a:ext uri="{FF2B5EF4-FFF2-40B4-BE49-F238E27FC236}">
              <a16:creationId xmlns:a16="http://schemas.microsoft.com/office/drawing/2014/main" id="{E803F656-E80C-4F49-B6E2-28B407767E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525" name="AutoShape 1" descr="https://psfswebp.cc.wmich.edu/cs/FPR/cache/PT_PIXEL_1.gif">
          <a:extLst>
            <a:ext uri="{FF2B5EF4-FFF2-40B4-BE49-F238E27FC236}">
              <a16:creationId xmlns:a16="http://schemas.microsoft.com/office/drawing/2014/main" id="{FC5A0CAD-80C1-4FDE-8166-6DC442EC49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526" name="AutoShape 1" descr="https://psfswebp.cc.wmich.edu/cs/FPR/cache/PT_PIXEL_1.gif">
          <a:extLst>
            <a:ext uri="{FF2B5EF4-FFF2-40B4-BE49-F238E27FC236}">
              <a16:creationId xmlns:a16="http://schemas.microsoft.com/office/drawing/2014/main" id="{17791337-3937-41C9-BF25-AD24D0A756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527" name="AutoShape 1" descr="https://psfswebp.cc.wmich.edu/cs/FPR/cache/PT_PIXEL_1.gif">
          <a:extLst>
            <a:ext uri="{FF2B5EF4-FFF2-40B4-BE49-F238E27FC236}">
              <a16:creationId xmlns:a16="http://schemas.microsoft.com/office/drawing/2014/main" id="{EBFCFC1D-E43E-4989-BC35-5B1B3D804B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528" name="AutoShape 1" descr="https://psfswebp.cc.wmich.edu/cs/FPR/cache/PT_PIXEL_1.gif">
          <a:extLst>
            <a:ext uri="{FF2B5EF4-FFF2-40B4-BE49-F238E27FC236}">
              <a16:creationId xmlns:a16="http://schemas.microsoft.com/office/drawing/2014/main" id="{5BFE69BB-0A34-4D64-8BCC-C8510BD5D8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29" name="AutoShape 1" descr="https://psfswebp.cc.wmich.edu/cs/FPR/cache/PT_PIXEL_1.gif">
          <a:extLst>
            <a:ext uri="{FF2B5EF4-FFF2-40B4-BE49-F238E27FC236}">
              <a16:creationId xmlns:a16="http://schemas.microsoft.com/office/drawing/2014/main" id="{E4B4CBC6-35C1-450C-A008-55763BC863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530" name="AutoShape 1" descr="https://psfswebp.cc.wmich.edu/cs/FPR/cache/PT_PIXEL_1.gif">
          <a:extLst>
            <a:ext uri="{FF2B5EF4-FFF2-40B4-BE49-F238E27FC236}">
              <a16:creationId xmlns:a16="http://schemas.microsoft.com/office/drawing/2014/main" id="{D00DF473-43BF-48F9-98E5-7D85A7CD806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31" name="AutoShape 1" descr="https://psfswebp.cc.wmich.edu/cs/FPR/cache/PT_PIXEL_1.gif">
          <a:extLst>
            <a:ext uri="{FF2B5EF4-FFF2-40B4-BE49-F238E27FC236}">
              <a16:creationId xmlns:a16="http://schemas.microsoft.com/office/drawing/2014/main" id="{8302A8D6-55E0-464B-862D-6A20EF9B7D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32" name="AutoShape 1" descr="https://psfswebp.cc.wmich.edu/cs/FPR/cache/PT_PIXEL_1.gif">
          <a:extLst>
            <a:ext uri="{FF2B5EF4-FFF2-40B4-BE49-F238E27FC236}">
              <a16:creationId xmlns:a16="http://schemas.microsoft.com/office/drawing/2014/main" id="{B880F8A6-4498-4B28-9C39-731D5D4B56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33" name="AutoShape 1" descr="https://psfswebp.cc.wmich.edu/cs/FPR/cache/PT_PIXEL_1.gif">
          <a:extLst>
            <a:ext uri="{FF2B5EF4-FFF2-40B4-BE49-F238E27FC236}">
              <a16:creationId xmlns:a16="http://schemas.microsoft.com/office/drawing/2014/main" id="{363B6821-5381-4A2B-B371-F7390D6AB2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34" name="AutoShape 1" descr="https://psfswebp.cc.wmich.edu/cs/FPR/cache/PT_PIXEL_1.gif">
          <a:extLst>
            <a:ext uri="{FF2B5EF4-FFF2-40B4-BE49-F238E27FC236}">
              <a16:creationId xmlns:a16="http://schemas.microsoft.com/office/drawing/2014/main" id="{9DE653F3-C256-4CC8-8F57-C7757B481A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535" name="AutoShape 1" descr="https://psfswebp.cc.wmich.edu/cs/FPR/cache/PT_PIXEL_1.gif">
          <a:extLst>
            <a:ext uri="{FF2B5EF4-FFF2-40B4-BE49-F238E27FC236}">
              <a16:creationId xmlns:a16="http://schemas.microsoft.com/office/drawing/2014/main" id="{276998A7-ECCD-400F-B170-9FE0C0260F1D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36" name="AutoShape 1" descr="https://psfswebp.cc.wmich.edu/cs/FPR/cache/PT_PIXEL_1.gif">
          <a:extLst>
            <a:ext uri="{FF2B5EF4-FFF2-40B4-BE49-F238E27FC236}">
              <a16:creationId xmlns:a16="http://schemas.microsoft.com/office/drawing/2014/main" id="{CF119402-D35D-4A1F-81A2-7062DF433B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537" name="AutoShape 1" descr="https://psfswebp.cc.wmich.edu/cs/FPR/cache/PT_PIXEL_1.gif">
          <a:extLst>
            <a:ext uri="{FF2B5EF4-FFF2-40B4-BE49-F238E27FC236}">
              <a16:creationId xmlns:a16="http://schemas.microsoft.com/office/drawing/2014/main" id="{53DAC4DC-8B55-4D40-9374-94F7F25667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38" name="AutoShape 1" descr="https://psfswebp.cc.wmich.edu/cs/FPR/cache/PT_PIXEL_1.gif">
          <a:extLst>
            <a:ext uri="{FF2B5EF4-FFF2-40B4-BE49-F238E27FC236}">
              <a16:creationId xmlns:a16="http://schemas.microsoft.com/office/drawing/2014/main" id="{EBD01A21-09E5-4AD5-9DEC-785E4CB873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539" name="AutoShape 1" descr="https://psfswebp.cc.wmich.edu/cs/FPR/cache/PT_PIXEL_1.gif">
          <a:extLst>
            <a:ext uri="{FF2B5EF4-FFF2-40B4-BE49-F238E27FC236}">
              <a16:creationId xmlns:a16="http://schemas.microsoft.com/office/drawing/2014/main" id="{07C025A5-749C-4B8F-A473-3736FCC597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40" name="AutoShape 1" descr="https://psfswebp.cc.wmich.edu/cs/FPR/cache/PT_PIXEL_1.gif">
          <a:extLst>
            <a:ext uri="{FF2B5EF4-FFF2-40B4-BE49-F238E27FC236}">
              <a16:creationId xmlns:a16="http://schemas.microsoft.com/office/drawing/2014/main" id="{0CB053B5-71A6-4934-9423-F004650922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41" name="AutoShape 1" descr="https://psfswebp.cc.wmich.edu/cs/FPR/cache/PT_PIXEL_1.gif">
          <a:extLst>
            <a:ext uri="{FF2B5EF4-FFF2-40B4-BE49-F238E27FC236}">
              <a16:creationId xmlns:a16="http://schemas.microsoft.com/office/drawing/2014/main" id="{54D1649F-084E-4069-AE0D-7CD1DB6EA0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542" name="AutoShape 1" descr="https://psfswebp.cc.wmich.edu/cs/FPR/cache/PT_PIXEL_1.gif">
          <a:extLst>
            <a:ext uri="{FF2B5EF4-FFF2-40B4-BE49-F238E27FC236}">
              <a16:creationId xmlns:a16="http://schemas.microsoft.com/office/drawing/2014/main" id="{53728431-BA3A-4262-9424-D6F47E0DEF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43" name="AutoShape 1" descr="https://psfswebp.cc.wmich.edu/cs/FPR/cache/PT_PIXEL_1.gif">
          <a:extLst>
            <a:ext uri="{FF2B5EF4-FFF2-40B4-BE49-F238E27FC236}">
              <a16:creationId xmlns:a16="http://schemas.microsoft.com/office/drawing/2014/main" id="{02E94245-4DA8-4875-BF49-2B34072DB2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44" name="AutoShape 1" descr="https://psfswebp.cc.wmich.edu/cs/FPR/cache/PT_PIXEL_1.gif">
          <a:extLst>
            <a:ext uri="{FF2B5EF4-FFF2-40B4-BE49-F238E27FC236}">
              <a16:creationId xmlns:a16="http://schemas.microsoft.com/office/drawing/2014/main" id="{77532DDA-94CE-4C87-9A4D-CA67AE6474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545" name="AutoShape 1" descr="https://psfswebp.cc.wmich.edu/cs/FPR/cache/PT_PIXEL_1.gif">
          <a:extLst>
            <a:ext uri="{FF2B5EF4-FFF2-40B4-BE49-F238E27FC236}">
              <a16:creationId xmlns:a16="http://schemas.microsoft.com/office/drawing/2014/main" id="{069EE75E-B75F-431A-AD6C-4E0005B1AF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46" name="AutoShape 1" descr="https://psfswebp.cc.wmich.edu/cs/FPR/cache/PT_PIXEL_1.gif">
          <a:extLst>
            <a:ext uri="{FF2B5EF4-FFF2-40B4-BE49-F238E27FC236}">
              <a16:creationId xmlns:a16="http://schemas.microsoft.com/office/drawing/2014/main" id="{8D56C4E9-6DF5-4734-87B8-43E03A6FE7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47" name="AutoShape 1" descr="https://psfswebp.cc.wmich.edu/cs/FPR/cache/PT_PIXEL_1.gif">
          <a:extLst>
            <a:ext uri="{FF2B5EF4-FFF2-40B4-BE49-F238E27FC236}">
              <a16:creationId xmlns:a16="http://schemas.microsoft.com/office/drawing/2014/main" id="{4C0EB626-69FC-46EC-9E61-0D1F551FAD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548" name="AutoShape 1" descr="https://psfswebp.cc.wmich.edu/cs/FPR/cache/PT_PIXEL_1.gif">
          <a:extLst>
            <a:ext uri="{FF2B5EF4-FFF2-40B4-BE49-F238E27FC236}">
              <a16:creationId xmlns:a16="http://schemas.microsoft.com/office/drawing/2014/main" id="{6034C89D-DCA8-489E-957B-D727410317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49" name="AutoShape 1" descr="https://psfswebp.cc.wmich.edu/cs/FPR/cache/PT_PIXEL_1.gif">
          <a:extLst>
            <a:ext uri="{FF2B5EF4-FFF2-40B4-BE49-F238E27FC236}">
              <a16:creationId xmlns:a16="http://schemas.microsoft.com/office/drawing/2014/main" id="{706257DF-5465-47E9-9C88-BF45D4B0A2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50" name="AutoShape 1" descr="https://psfswebp.cc.wmich.edu/cs/FPR/cache/PT_PIXEL_1.gif">
          <a:extLst>
            <a:ext uri="{FF2B5EF4-FFF2-40B4-BE49-F238E27FC236}">
              <a16:creationId xmlns:a16="http://schemas.microsoft.com/office/drawing/2014/main" id="{B8005792-AFF8-4184-80AA-CA73B43624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51" name="AutoShape 1" descr="https://psfswebp.cc.wmich.edu/cs/FPR/cache/PT_PIXEL_1.gif">
          <a:extLst>
            <a:ext uri="{FF2B5EF4-FFF2-40B4-BE49-F238E27FC236}">
              <a16:creationId xmlns:a16="http://schemas.microsoft.com/office/drawing/2014/main" id="{20D4E847-DBC0-442B-87E7-01EEBAF347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52" name="AutoShape 1" descr="https://psfswebp.cc.wmich.edu/cs/FPR/cache/PT_PIXEL_1.gif">
          <a:extLst>
            <a:ext uri="{FF2B5EF4-FFF2-40B4-BE49-F238E27FC236}">
              <a16:creationId xmlns:a16="http://schemas.microsoft.com/office/drawing/2014/main" id="{4A3713CA-5B3A-4320-B363-67B2855C8B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53" name="AutoShape 1" descr="https://psfswebp.cc.wmich.edu/cs/FPR/cache/PT_PIXEL_1.gif">
          <a:extLst>
            <a:ext uri="{FF2B5EF4-FFF2-40B4-BE49-F238E27FC236}">
              <a16:creationId xmlns:a16="http://schemas.microsoft.com/office/drawing/2014/main" id="{809311F6-2967-4CD9-B215-3B3CD65929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54" name="AutoShape 1" descr="https://psfswebp.cc.wmich.edu/cs/FPR/cache/PT_PIXEL_1.gif">
          <a:extLst>
            <a:ext uri="{FF2B5EF4-FFF2-40B4-BE49-F238E27FC236}">
              <a16:creationId xmlns:a16="http://schemas.microsoft.com/office/drawing/2014/main" id="{C3C701A6-B54F-4EBD-B16D-77A8ADC37B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55" name="AutoShape 1" descr="https://psfswebp.cc.wmich.edu/cs/FPR/cache/PT_PIXEL_1.gif">
          <a:extLst>
            <a:ext uri="{FF2B5EF4-FFF2-40B4-BE49-F238E27FC236}">
              <a16:creationId xmlns:a16="http://schemas.microsoft.com/office/drawing/2014/main" id="{C59FA796-4D73-4F6A-A2DC-5BB7CCA040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56" name="AutoShape 1" descr="https://psfswebp.cc.wmich.edu/cs/FPR/cache/PT_PIXEL_1.gif">
          <a:extLst>
            <a:ext uri="{FF2B5EF4-FFF2-40B4-BE49-F238E27FC236}">
              <a16:creationId xmlns:a16="http://schemas.microsoft.com/office/drawing/2014/main" id="{DDB567FF-45E1-438C-91F4-6D6632C09A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57" name="AutoShape 1" descr="https://psfswebp.cc.wmich.edu/cs/FPR/cache/PT_PIXEL_1.gif">
          <a:extLst>
            <a:ext uri="{FF2B5EF4-FFF2-40B4-BE49-F238E27FC236}">
              <a16:creationId xmlns:a16="http://schemas.microsoft.com/office/drawing/2014/main" id="{80028297-3D51-45EC-9547-5C2D5A9AA9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58" name="AutoShape 1" descr="https://psfswebp.cc.wmich.edu/cs/FPR/cache/PT_PIXEL_1.gif">
          <a:extLst>
            <a:ext uri="{FF2B5EF4-FFF2-40B4-BE49-F238E27FC236}">
              <a16:creationId xmlns:a16="http://schemas.microsoft.com/office/drawing/2014/main" id="{074E3DFF-4929-4F1D-B46B-588AFC0174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59" name="AutoShape 1" descr="https://psfswebp.cc.wmich.edu/cs/FPR/cache/PT_PIXEL_1.gif">
          <a:extLst>
            <a:ext uri="{FF2B5EF4-FFF2-40B4-BE49-F238E27FC236}">
              <a16:creationId xmlns:a16="http://schemas.microsoft.com/office/drawing/2014/main" id="{3F960234-258B-4F0E-98A7-CE5BB897BE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60" name="AutoShape 1" descr="https://psfswebp.cc.wmich.edu/cs/FPR/cache/PT_PIXEL_1.gif">
          <a:extLst>
            <a:ext uri="{FF2B5EF4-FFF2-40B4-BE49-F238E27FC236}">
              <a16:creationId xmlns:a16="http://schemas.microsoft.com/office/drawing/2014/main" id="{AC45E092-F660-47BE-8FA7-C1A07B5609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61" name="AutoShape 1" descr="https://psfswebp.cc.wmich.edu/cs/FPR/cache/PT_PIXEL_1.gif">
          <a:extLst>
            <a:ext uri="{FF2B5EF4-FFF2-40B4-BE49-F238E27FC236}">
              <a16:creationId xmlns:a16="http://schemas.microsoft.com/office/drawing/2014/main" id="{1092CE9E-BBC7-42F0-9CAF-A6813D13C1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62" name="AutoShape 1" descr="https://psfswebp.cc.wmich.edu/cs/FPR/cache/PT_PIXEL_1.gif">
          <a:extLst>
            <a:ext uri="{FF2B5EF4-FFF2-40B4-BE49-F238E27FC236}">
              <a16:creationId xmlns:a16="http://schemas.microsoft.com/office/drawing/2014/main" id="{241A96F6-CDF2-41ED-9CE2-E6587157F2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63" name="AutoShape 1" descr="https://psfswebp.cc.wmich.edu/cs/FPR/cache/PT_PIXEL_1.gif">
          <a:extLst>
            <a:ext uri="{FF2B5EF4-FFF2-40B4-BE49-F238E27FC236}">
              <a16:creationId xmlns:a16="http://schemas.microsoft.com/office/drawing/2014/main" id="{351A40A7-31BD-4A4C-BC89-7A10EE115D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64" name="AutoShape 1" descr="https://psfswebp.cc.wmich.edu/cs/FPR/cache/PT_PIXEL_1.gif">
          <a:extLst>
            <a:ext uri="{FF2B5EF4-FFF2-40B4-BE49-F238E27FC236}">
              <a16:creationId xmlns:a16="http://schemas.microsoft.com/office/drawing/2014/main" id="{628580AD-6A96-42BC-937E-7A49FC61EF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65" name="AutoShape 1" descr="https://psfswebp.cc.wmich.edu/cs/FPR/cache/PT_PIXEL_1.gif">
          <a:extLst>
            <a:ext uri="{FF2B5EF4-FFF2-40B4-BE49-F238E27FC236}">
              <a16:creationId xmlns:a16="http://schemas.microsoft.com/office/drawing/2014/main" id="{513476E0-DAE3-4580-9C67-F2FA2C83E6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66" name="AutoShape 1" descr="https://psfswebp.cc.wmich.edu/cs/FPR/cache/PT_PIXEL_1.gif">
          <a:extLst>
            <a:ext uri="{FF2B5EF4-FFF2-40B4-BE49-F238E27FC236}">
              <a16:creationId xmlns:a16="http://schemas.microsoft.com/office/drawing/2014/main" id="{D6933548-E80D-458F-85E7-830D3C5860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67" name="AutoShape 1" descr="https://psfswebp.cc.wmich.edu/cs/FPR/cache/PT_PIXEL_1.gif">
          <a:extLst>
            <a:ext uri="{FF2B5EF4-FFF2-40B4-BE49-F238E27FC236}">
              <a16:creationId xmlns:a16="http://schemas.microsoft.com/office/drawing/2014/main" id="{2B8D1072-8780-4F5E-8D90-A06DB59DEC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68" name="AutoShape 1" descr="https://psfswebp.cc.wmich.edu/cs/FPR/cache/PT_PIXEL_1.gif">
          <a:extLst>
            <a:ext uri="{FF2B5EF4-FFF2-40B4-BE49-F238E27FC236}">
              <a16:creationId xmlns:a16="http://schemas.microsoft.com/office/drawing/2014/main" id="{92063ED1-58D6-44B8-8A85-5BEC3E6421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69" name="AutoShape 1" descr="https://psfswebp.cc.wmich.edu/cs/FPR/cache/PT_PIXEL_1.gif">
          <a:extLst>
            <a:ext uri="{FF2B5EF4-FFF2-40B4-BE49-F238E27FC236}">
              <a16:creationId xmlns:a16="http://schemas.microsoft.com/office/drawing/2014/main" id="{C536D6B2-EC42-4E35-B582-49EF11B6FE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70" name="AutoShape 1" descr="https://psfswebp.cc.wmich.edu/cs/FPR/cache/PT_PIXEL_1.gif">
          <a:extLst>
            <a:ext uri="{FF2B5EF4-FFF2-40B4-BE49-F238E27FC236}">
              <a16:creationId xmlns:a16="http://schemas.microsoft.com/office/drawing/2014/main" id="{2E54FCBF-2C08-45BE-8680-10DA93597B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71" name="AutoShape 1" descr="https://psfswebp.cc.wmich.edu/cs/FPR/cache/PT_PIXEL_1.gif">
          <a:extLst>
            <a:ext uri="{FF2B5EF4-FFF2-40B4-BE49-F238E27FC236}">
              <a16:creationId xmlns:a16="http://schemas.microsoft.com/office/drawing/2014/main" id="{F370A5AF-4338-4383-997C-60FBE13D7B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72" name="AutoShape 1" descr="https://psfswebp.cc.wmich.edu/cs/FPR/cache/PT_PIXEL_1.gif">
          <a:extLst>
            <a:ext uri="{FF2B5EF4-FFF2-40B4-BE49-F238E27FC236}">
              <a16:creationId xmlns:a16="http://schemas.microsoft.com/office/drawing/2014/main" id="{E44C1901-6BEC-492F-ACBA-4ABF784D09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573" name="AutoShape 1" descr="https://psfswebp.cc.wmich.edu/cs/FPR/cache/PT_PIXEL_1.gif">
          <a:extLst>
            <a:ext uri="{FF2B5EF4-FFF2-40B4-BE49-F238E27FC236}">
              <a16:creationId xmlns:a16="http://schemas.microsoft.com/office/drawing/2014/main" id="{15AA3325-3EB3-4A32-923E-A80DD01A60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574" name="AutoShape 1" descr="https://psfswebp.cc.wmich.edu/cs/FPR/cache/PT_PIXEL_1.gif">
          <a:extLst>
            <a:ext uri="{FF2B5EF4-FFF2-40B4-BE49-F238E27FC236}">
              <a16:creationId xmlns:a16="http://schemas.microsoft.com/office/drawing/2014/main" id="{5E9FEB66-0ACA-452E-BA44-D625A35C75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575" name="AutoShape 1" descr="https://psfswebp.cc.wmich.edu/cs/FPR/cache/PT_PIXEL_1.gif">
          <a:extLst>
            <a:ext uri="{FF2B5EF4-FFF2-40B4-BE49-F238E27FC236}">
              <a16:creationId xmlns:a16="http://schemas.microsoft.com/office/drawing/2014/main" id="{98B8C01F-EDDF-40BD-9A16-04EE5833BA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576" name="AutoShape 1" descr="https://psfswebp.cc.wmich.edu/cs/FPR/cache/PT_PIXEL_1.gif">
          <a:extLst>
            <a:ext uri="{FF2B5EF4-FFF2-40B4-BE49-F238E27FC236}">
              <a16:creationId xmlns:a16="http://schemas.microsoft.com/office/drawing/2014/main" id="{18DFD7A5-6AD9-46D9-A53B-9C68206838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577" name="AutoShape 1" descr="https://psfswebp.cc.wmich.edu/cs/FPR/cache/PT_PIXEL_1.gif">
          <a:extLst>
            <a:ext uri="{FF2B5EF4-FFF2-40B4-BE49-F238E27FC236}">
              <a16:creationId xmlns:a16="http://schemas.microsoft.com/office/drawing/2014/main" id="{5861A31A-92AA-448C-B768-5E1519FDCF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578" name="AutoShape 1" descr="https://psfswebp.cc.wmich.edu/cs/FPR/cache/PT_PIXEL_1.gif">
          <a:extLst>
            <a:ext uri="{FF2B5EF4-FFF2-40B4-BE49-F238E27FC236}">
              <a16:creationId xmlns:a16="http://schemas.microsoft.com/office/drawing/2014/main" id="{634EBF38-9162-440D-8D66-0C74B5BC25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79" name="AutoShape 1" descr="https://psfswebp.cc.wmich.edu/cs/FPR/cache/PT_PIXEL_1.gif">
          <a:extLst>
            <a:ext uri="{FF2B5EF4-FFF2-40B4-BE49-F238E27FC236}">
              <a16:creationId xmlns:a16="http://schemas.microsoft.com/office/drawing/2014/main" id="{F8260412-8BA3-4780-878D-F0DF8D4C29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580" name="AutoShape 1" descr="https://psfswebp.cc.wmich.edu/cs/FPR/cache/PT_PIXEL_1.gif">
          <a:extLst>
            <a:ext uri="{FF2B5EF4-FFF2-40B4-BE49-F238E27FC236}">
              <a16:creationId xmlns:a16="http://schemas.microsoft.com/office/drawing/2014/main" id="{9B0451F3-77F8-487C-B473-51F39C6CB782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81" name="AutoShape 1" descr="https://psfswebp.cc.wmich.edu/cs/FPR/cache/PT_PIXEL_1.gif">
          <a:extLst>
            <a:ext uri="{FF2B5EF4-FFF2-40B4-BE49-F238E27FC236}">
              <a16:creationId xmlns:a16="http://schemas.microsoft.com/office/drawing/2014/main" id="{DDDF11AF-4057-4457-8DF6-2906EC0401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82" name="AutoShape 1" descr="https://psfswebp.cc.wmich.edu/cs/FPR/cache/PT_PIXEL_1.gif">
          <a:extLst>
            <a:ext uri="{FF2B5EF4-FFF2-40B4-BE49-F238E27FC236}">
              <a16:creationId xmlns:a16="http://schemas.microsoft.com/office/drawing/2014/main" id="{325835D2-D908-42F0-823B-AF66996498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83" name="AutoShape 1" descr="https://psfswebp.cc.wmich.edu/cs/FPR/cache/PT_PIXEL_1.gif">
          <a:extLst>
            <a:ext uri="{FF2B5EF4-FFF2-40B4-BE49-F238E27FC236}">
              <a16:creationId xmlns:a16="http://schemas.microsoft.com/office/drawing/2014/main" id="{869FF27F-4A74-4892-BA7A-EEAFAA23D8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84" name="AutoShape 1" descr="https://psfswebp.cc.wmich.edu/cs/FPR/cache/PT_PIXEL_1.gif">
          <a:extLst>
            <a:ext uri="{FF2B5EF4-FFF2-40B4-BE49-F238E27FC236}">
              <a16:creationId xmlns:a16="http://schemas.microsoft.com/office/drawing/2014/main" id="{F8D3C306-EE61-42E2-B427-C0D6D4F23D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585" name="AutoShape 1" descr="https://psfswebp.cc.wmich.edu/cs/FPR/cache/PT_PIXEL_1.gif">
          <a:extLst>
            <a:ext uri="{FF2B5EF4-FFF2-40B4-BE49-F238E27FC236}">
              <a16:creationId xmlns:a16="http://schemas.microsoft.com/office/drawing/2014/main" id="{22C204DA-6716-41CB-A4C1-8826CD232E68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86" name="AutoShape 1" descr="https://psfswebp.cc.wmich.edu/cs/FPR/cache/PT_PIXEL_1.gif">
          <a:extLst>
            <a:ext uri="{FF2B5EF4-FFF2-40B4-BE49-F238E27FC236}">
              <a16:creationId xmlns:a16="http://schemas.microsoft.com/office/drawing/2014/main" id="{248E7882-7990-46C8-BE7E-0BB6269C19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587" name="AutoShape 1" descr="https://psfswebp.cc.wmich.edu/cs/FPR/cache/PT_PIXEL_1.gif">
          <a:extLst>
            <a:ext uri="{FF2B5EF4-FFF2-40B4-BE49-F238E27FC236}">
              <a16:creationId xmlns:a16="http://schemas.microsoft.com/office/drawing/2014/main" id="{469BCC77-4AEB-4C7B-8BF0-348AF5F3ED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88" name="AutoShape 1" descr="https://psfswebp.cc.wmich.edu/cs/FPR/cache/PT_PIXEL_1.gif">
          <a:extLst>
            <a:ext uri="{FF2B5EF4-FFF2-40B4-BE49-F238E27FC236}">
              <a16:creationId xmlns:a16="http://schemas.microsoft.com/office/drawing/2014/main" id="{C62C1AFE-BB73-4258-A5D5-A92EFCFC31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589" name="AutoShape 1" descr="https://psfswebp.cc.wmich.edu/cs/FPR/cache/PT_PIXEL_1.gif">
          <a:extLst>
            <a:ext uri="{FF2B5EF4-FFF2-40B4-BE49-F238E27FC236}">
              <a16:creationId xmlns:a16="http://schemas.microsoft.com/office/drawing/2014/main" id="{73669146-F377-497A-825C-901F022C31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90" name="AutoShape 1" descr="https://psfswebp.cc.wmich.edu/cs/FPR/cache/PT_PIXEL_1.gif">
          <a:extLst>
            <a:ext uri="{FF2B5EF4-FFF2-40B4-BE49-F238E27FC236}">
              <a16:creationId xmlns:a16="http://schemas.microsoft.com/office/drawing/2014/main" id="{114B5CE1-C6F1-43B5-864F-34641C2057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91" name="AutoShape 1" descr="https://psfswebp.cc.wmich.edu/cs/FPR/cache/PT_PIXEL_1.gif">
          <a:extLst>
            <a:ext uri="{FF2B5EF4-FFF2-40B4-BE49-F238E27FC236}">
              <a16:creationId xmlns:a16="http://schemas.microsoft.com/office/drawing/2014/main" id="{00610BE9-D793-40ED-ACA0-A3E8C1A35C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592" name="AutoShape 1" descr="https://psfswebp.cc.wmich.edu/cs/FPR/cache/PT_PIXEL_1.gif">
          <a:extLst>
            <a:ext uri="{FF2B5EF4-FFF2-40B4-BE49-F238E27FC236}">
              <a16:creationId xmlns:a16="http://schemas.microsoft.com/office/drawing/2014/main" id="{963A97FA-37C4-42E7-94F3-8763C28FCB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93" name="AutoShape 1" descr="https://psfswebp.cc.wmich.edu/cs/FPR/cache/PT_PIXEL_1.gif">
          <a:extLst>
            <a:ext uri="{FF2B5EF4-FFF2-40B4-BE49-F238E27FC236}">
              <a16:creationId xmlns:a16="http://schemas.microsoft.com/office/drawing/2014/main" id="{53E6C60C-C678-40DE-B91B-7BD57E89A4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94" name="AutoShape 1" descr="https://psfswebp.cc.wmich.edu/cs/FPR/cache/PT_PIXEL_1.gif">
          <a:extLst>
            <a:ext uri="{FF2B5EF4-FFF2-40B4-BE49-F238E27FC236}">
              <a16:creationId xmlns:a16="http://schemas.microsoft.com/office/drawing/2014/main" id="{50BE0CCA-5E16-48FA-97EB-3A127F0EC7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595" name="AutoShape 1" descr="https://psfswebp.cc.wmich.edu/cs/FPR/cache/PT_PIXEL_1.gif">
          <a:extLst>
            <a:ext uri="{FF2B5EF4-FFF2-40B4-BE49-F238E27FC236}">
              <a16:creationId xmlns:a16="http://schemas.microsoft.com/office/drawing/2014/main" id="{09423A94-8E8D-40BD-BF4A-4C945DEBBD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96" name="AutoShape 1" descr="https://psfswebp.cc.wmich.edu/cs/FPR/cache/PT_PIXEL_1.gif">
          <a:extLst>
            <a:ext uri="{FF2B5EF4-FFF2-40B4-BE49-F238E27FC236}">
              <a16:creationId xmlns:a16="http://schemas.microsoft.com/office/drawing/2014/main" id="{4072C7C3-431A-496C-8EDB-4F12299949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97" name="AutoShape 1" descr="https://psfswebp.cc.wmich.edu/cs/FPR/cache/PT_PIXEL_1.gif">
          <a:extLst>
            <a:ext uri="{FF2B5EF4-FFF2-40B4-BE49-F238E27FC236}">
              <a16:creationId xmlns:a16="http://schemas.microsoft.com/office/drawing/2014/main" id="{1311C1DB-2B91-427E-895A-D2E369EAFB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598" name="AutoShape 1" descr="https://psfswebp.cc.wmich.edu/cs/FPR/cache/PT_PIXEL_1.gif">
          <a:extLst>
            <a:ext uri="{FF2B5EF4-FFF2-40B4-BE49-F238E27FC236}">
              <a16:creationId xmlns:a16="http://schemas.microsoft.com/office/drawing/2014/main" id="{94EF5B8A-2828-4F48-A488-68FC737ED9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99" name="AutoShape 1" descr="https://psfswebp.cc.wmich.edu/cs/FPR/cache/PT_PIXEL_1.gif">
          <a:extLst>
            <a:ext uri="{FF2B5EF4-FFF2-40B4-BE49-F238E27FC236}">
              <a16:creationId xmlns:a16="http://schemas.microsoft.com/office/drawing/2014/main" id="{AF9A4443-84D7-4322-AEB3-C014DD83A3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00" name="AutoShape 1" descr="https://psfswebp.cc.wmich.edu/cs/FPR/cache/PT_PIXEL_1.gif">
          <a:extLst>
            <a:ext uri="{FF2B5EF4-FFF2-40B4-BE49-F238E27FC236}">
              <a16:creationId xmlns:a16="http://schemas.microsoft.com/office/drawing/2014/main" id="{122FE175-91FC-4EAE-81B0-404AB763BA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01" name="AutoShape 1" descr="https://psfswebp.cc.wmich.edu/cs/FPR/cache/PT_PIXEL_1.gif">
          <a:extLst>
            <a:ext uri="{FF2B5EF4-FFF2-40B4-BE49-F238E27FC236}">
              <a16:creationId xmlns:a16="http://schemas.microsoft.com/office/drawing/2014/main" id="{36884E52-46D2-4C94-8107-748BF156CA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02" name="AutoShape 1" descr="https://psfswebp.cc.wmich.edu/cs/FPR/cache/PT_PIXEL_1.gif">
          <a:extLst>
            <a:ext uri="{FF2B5EF4-FFF2-40B4-BE49-F238E27FC236}">
              <a16:creationId xmlns:a16="http://schemas.microsoft.com/office/drawing/2014/main" id="{8667C9E6-C95F-420E-AA5A-572FEBF389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03" name="AutoShape 1" descr="https://psfswebp.cc.wmich.edu/cs/FPR/cache/PT_PIXEL_1.gif">
          <a:extLst>
            <a:ext uri="{FF2B5EF4-FFF2-40B4-BE49-F238E27FC236}">
              <a16:creationId xmlns:a16="http://schemas.microsoft.com/office/drawing/2014/main" id="{45785C4E-0471-456C-B502-5255EFD021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04" name="AutoShape 1" descr="https://psfswebp.cc.wmich.edu/cs/FPR/cache/PT_PIXEL_1.gif">
          <a:extLst>
            <a:ext uri="{FF2B5EF4-FFF2-40B4-BE49-F238E27FC236}">
              <a16:creationId xmlns:a16="http://schemas.microsoft.com/office/drawing/2014/main" id="{2937129F-9E96-4E0B-93E7-F3B64C9047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05" name="AutoShape 1" descr="https://psfswebp.cc.wmich.edu/cs/FPR/cache/PT_PIXEL_1.gif">
          <a:extLst>
            <a:ext uri="{FF2B5EF4-FFF2-40B4-BE49-F238E27FC236}">
              <a16:creationId xmlns:a16="http://schemas.microsoft.com/office/drawing/2014/main" id="{47CBAACF-26C2-44E8-9139-AB44D59986D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06" name="AutoShape 1" descr="https://psfswebp.cc.wmich.edu/cs/FPR/cache/PT_PIXEL_1.gif">
          <a:extLst>
            <a:ext uri="{FF2B5EF4-FFF2-40B4-BE49-F238E27FC236}">
              <a16:creationId xmlns:a16="http://schemas.microsoft.com/office/drawing/2014/main" id="{BC0CD60E-3D02-46C9-91F1-31C1154ADA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07" name="AutoShape 1" descr="https://psfswebp.cc.wmich.edu/cs/FPR/cache/PT_PIXEL_1.gif">
          <a:extLst>
            <a:ext uri="{FF2B5EF4-FFF2-40B4-BE49-F238E27FC236}">
              <a16:creationId xmlns:a16="http://schemas.microsoft.com/office/drawing/2014/main" id="{83FA0C55-DDF3-4ECA-9B56-05EA451B3B2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08" name="AutoShape 1" descr="https://psfswebp.cc.wmich.edu/cs/FPR/cache/PT_PIXEL_1.gif">
          <a:extLst>
            <a:ext uri="{FF2B5EF4-FFF2-40B4-BE49-F238E27FC236}">
              <a16:creationId xmlns:a16="http://schemas.microsoft.com/office/drawing/2014/main" id="{8795D91D-5CB2-4DA9-8973-C2174F96C5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609" name="AutoShape 1" descr="https://psfswebp.cc.wmich.edu/cs/FPR/cache/PT_PIXEL_1.gif">
          <a:extLst>
            <a:ext uri="{FF2B5EF4-FFF2-40B4-BE49-F238E27FC236}">
              <a16:creationId xmlns:a16="http://schemas.microsoft.com/office/drawing/2014/main" id="{F450E627-D66B-4357-8B85-0768A8CF76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610" name="AutoShape 1" descr="https://psfswebp.cc.wmich.edu/cs/FPR/cache/PT_PIXEL_1.gif">
          <a:extLst>
            <a:ext uri="{FF2B5EF4-FFF2-40B4-BE49-F238E27FC236}">
              <a16:creationId xmlns:a16="http://schemas.microsoft.com/office/drawing/2014/main" id="{07603617-5B2B-4810-89D5-91325AF941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11" name="AutoShape 1" descr="https://psfswebp.cc.wmich.edu/cs/FPR/cache/PT_PIXEL_1.gif">
          <a:extLst>
            <a:ext uri="{FF2B5EF4-FFF2-40B4-BE49-F238E27FC236}">
              <a16:creationId xmlns:a16="http://schemas.microsoft.com/office/drawing/2014/main" id="{F03A3DC3-4015-45F7-8045-D1400079CF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12" name="AutoShape 1" descr="https://psfswebp.cc.wmich.edu/cs/FPR/cache/PT_PIXEL_1.gif">
          <a:extLst>
            <a:ext uri="{FF2B5EF4-FFF2-40B4-BE49-F238E27FC236}">
              <a16:creationId xmlns:a16="http://schemas.microsoft.com/office/drawing/2014/main" id="{74476337-E76D-46AF-B108-2C69618DB0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13" name="AutoShape 1" descr="https://psfswebp.cc.wmich.edu/cs/FPR/cache/PT_PIXEL_1.gif">
          <a:extLst>
            <a:ext uri="{FF2B5EF4-FFF2-40B4-BE49-F238E27FC236}">
              <a16:creationId xmlns:a16="http://schemas.microsoft.com/office/drawing/2014/main" id="{009B992C-3809-4791-8FB5-4C4348EF32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614" name="AutoShape 1" descr="https://psfswebp.cc.wmich.edu/cs/FPR/cache/PT_PIXEL_1.gif">
          <a:extLst>
            <a:ext uri="{FF2B5EF4-FFF2-40B4-BE49-F238E27FC236}">
              <a16:creationId xmlns:a16="http://schemas.microsoft.com/office/drawing/2014/main" id="{63FB81D5-C495-4A9E-9523-C066000103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15" name="AutoShape 1" descr="https://psfswebp.cc.wmich.edu/cs/FPR/cache/PT_PIXEL_1.gif">
          <a:extLst>
            <a:ext uri="{FF2B5EF4-FFF2-40B4-BE49-F238E27FC236}">
              <a16:creationId xmlns:a16="http://schemas.microsoft.com/office/drawing/2014/main" id="{F48FA5C8-FD72-4C34-A6D3-CB3AAB8D663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16" name="AutoShape 1" descr="https://psfswebp.cc.wmich.edu/cs/FPR/cache/PT_PIXEL_1.gif">
          <a:extLst>
            <a:ext uri="{FF2B5EF4-FFF2-40B4-BE49-F238E27FC236}">
              <a16:creationId xmlns:a16="http://schemas.microsoft.com/office/drawing/2014/main" id="{9E264167-8493-442C-A693-02B138B758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17" name="AutoShape 1" descr="https://psfswebp.cc.wmich.edu/cs/FPR/cache/PT_PIXEL_1.gif">
          <a:extLst>
            <a:ext uri="{FF2B5EF4-FFF2-40B4-BE49-F238E27FC236}">
              <a16:creationId xmlns:a16="http://schemas.microsoft.com/office/drawing/2014/main" id="{6352F04D-2D09-4680-B35E-5D7318DB5B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618" name="AutoShape 1" descr="https://psfswebp.cc.wmich.edu/cs/FPR/cache/PT_PIXEL_1.gif">
          <a:extLst>
            <a:ext uri="{FF2B5EF4-FFF2-40B4-BE49-F238E27FC236}">
              <a16:creationId xmlns:a16="http://schemas.microsoft.com/office/drawing/2014/main" id="{79886AC3-C7B4-4107-8DAF-657F8903BA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19" name="AutoShape 1" descr="https://psfswebp.cc.wmich.edu/cs/FPR/cache/PT_PIXEL_1.gif">
          <a:extLst>
            <a:ext uri="{FF2B5EF4-FFF2-40B4-BE49-F238E27FC236}">
              <a16:creationId xmlns:a16="http://schemas.microsoft.com/office/drawing/2014/main" id="{97B497A5-2354-49F4-8602-75BF24FFDA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20" name="AutoShape 1" descr="https://psfswebp.cc.wmich.edu/cs/FPR/cache/PT_PIXEL_1.gif">
          <a:extLst>
            <a:ext uri="{FF2B5EF4-FFF2-40B4-BE49-F238E27FC236}">
              <a16:creationId xmlns:a16="http://schemas.microsoft.com/office/drawing/2014/main" id="{E115494D-A19B-40D9-9061-530E91D49E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621" name="AutoShape 1" descr="https://psfswebp.cc.wmich.edu/cs/FPR/cache/PT_PIXEL_1.gif">
          <a:extLst>
            <a:ext uri="{FF2B5EF4-FFF2-40B4-BE49-F238E27FC236}">
              <a16:creationId xmlns:a16="http://schemas.microsoft.com/office/drawing/2014/main" id="{E4D78DCD-E462-4DB1-BA44-50AAAD056A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622" name="AutoShape 1" descr="https://psfswebp.cc.wmich.edu/cs/FPR/cache/PT_PIXEL_1.gif">
          <a:extLst>
            <a:ext uri="{FF2B5EF4-FFF2-40B4-BE49-F238E27FC236}">
              <a16:creationId xmlns:a16="http://schemas.microsoft.com/office/drawing/2014/main" id="{6CEBEAFF-531D-4864-A40F-6A69B1172D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623" name="AutoShape 1" descr="https://psfswebp.cc.wmich.edu/cs/FPR/cache/PT_PIXEL_1.gif">
          <a:extLst>
            <a:ext uri="{FF2B5EF4-FFF2-40B4-BE49-F238E27FC236}">
              <a16:creationId xmlns:a16="http://schemas.microsoft.com/office/drawing/2014/main" id="{C69EDC13-09F8-4C14-BD4F-740B2C369C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624" name="AutoShape 1" descr="https://psfswebp.cc.wmich.edu/cs/FPR/cache/PT_PIXEL_1.gif">
          <a:extLst>
            <a:ext uri="{FF2B5EF4-FFF2-40B4-BE49-F238E27FC236}">
              <a16:creationId xmlns:a16="http://schemas.microsoft.com/office/drawing/2014/main" id="{8EB3A97B-0001-41C3-9B12-B47715B1F9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625" name="AutoShape 1" descr="https://psfswebp.cc.wmich.edu/cs/FPR/cache/PT_PIXEL_1.gif">
          <a:extLst>
            <a:ext uri="{FF2B5EF4-FFF2-40B4-BE49-F238E27FC236}">
              <a16:creationId xmlns:a16="http://schemas.microsoft.com/office/drawing/2014/main" id="{CD97F7B0-9D75-4418-B0E6-55ED0D79C6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626" name="AutoShape 1" descr="https://psfswebp.cc.wmich.edu/cs/FPR/cache/PT_PIXEL_1.gif">
          <a:extLst>
            <a:ext uri="{FF2B5EF4-FFF2-40B4-BE49-F238E27FC236}">
              <a16:creationId xmlns:a16="http://schemas.microsoft.com/office/drawing/2014/main" id="{6C27DCE7-7CAC-4ACF-97B9-68CB9388AB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627" name="AutoShape 1" descr="https://psfswebp.cc.wmich.edu/cs/FPR/cache/PT_PIXEL_1.gif">
          <a:extLst>
            <a:ext uri="{FF2B5EF4-FFF2-40B4-BE49-F238E27FC236}">
              <a16:creationId xmlns:a16="http://schemas.microsoft.com/office/drawing/2014/main" id="{A9194028-C544-405F-8129-03F9642B99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628" name="AutoShape 1" descr="https://psfswebp.cc.wmich.edu/cs/FPR/cache/PT_PIXEL_1.gif">
          <a:extLst>
            <a:ext uri="{FF2B5EF4-FFF2-40B4-BE49-F238E27FC236}">
              <a16:creationId xmlns:a16="http://schemas.microsoft.com/office/drawing/2014/main" id="{C057BDCD-1934-4679-AC5A-DFB06698F6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29" name="AutoShape 1" descr="https://psfswebp.cc.wmich.edu/cs/FPR/cache/PT_PIXEL_1.gif">
          <a:extLst>
            <a:ext uri="{FF2B5EF4-FFF2-40B4-BE49-F238E27FC236}">
              <a16:creationId xmlns:a16="http://schemas.microsoft.com/office/drawing/2014/main" id="{94516242-0E31-46B1-ACCD-841B2ACB130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630" name="AutoShape 1" descr="https://psfswebp.cc.wmich.edu/cs/FPR/cache/PT_PIXEL_1.gif">
          <a:extLst>
            <a:ext uri="{FF2B5EF4-FFF2-40B4-BE49-F238E27FC236}">
              <a16:creationId xmlns:a16="http://schemas.microsoft.com/office/drawing/2014/main" id="{99B546FC-2441-4D36-9A58-490DDDD5AE5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31" name="AutoShape 1" descr="https://psfswebp.cc.wmich.edu/cs/FPR/cache/PT_PIXEL_1.gif">
          <a:extLst>
            <a:ext uri="{FF2B5EF4-FFF2-40B4-BE49-F238E27FC236}">
              <a16:creationId xmlns:a16="http://schemas.microsoft.com/office/drawing/2014/main" id="{49AA0F2C-7545-4D98-AD29-C7E15CD4A2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32" name="AutoShape 1" descr="https://psfswebp.cc.wmich.edu/cs/FPR/cache/PT_PIXEL_1.gif">
          <a:extLst>
            <a:ext uri="{FF2B5EF4-FFF2-40B4-BE49-F238E27FC236}">
              <a16:creationId xmlns:a16="http://schemas.microsoft.com/office/drawing/2014/main" id="{3E0A71E3-F657-4E83-B376-5E5BE0CEE52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33" name="AutoShape 1" descr="https://psfswebp.cc.wmich.edu/cs/FPR/cache/PT_PIXEL_1.gif">
          <a:extLst>
            <a:ext uri="{FF2B5EF4-FFF2-40B4-BE49-F238E27FC236}">
              <a16:creationId xmlns:a16="http://schemas.microsoft.com/office/drawing/2014/main" id="{D8649F5D-D254-49C5-850B-837647C0B8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34" name="AutoShape 1" descr="https://psfswebp.cc.wmich.edu/cs/FPR/cache/PT_PIXEL_1.gif">
          <a:extLst>
            <a:ext uri="{FF2B5EF4-FFF2-40B4-BE49-F238E27FC236}">
              <a16:creationId xmlns:a16="http://schemas.microsoft.com/office/drawing/2014/main" id="{DE6060C6-3C48-47A5-9EE3-BABCE39E63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635" name="AutoShape 1" descr="https://psfswebp.cc.wmich.edu/cs/FPR/cache/PT_PIXEL_1.gif">
          <a:extLst>
            <a:ext uri="{FF2B5EF4-FFF2-40B4-BE49-F238E27FC236}">
              <a16:creationId xmlns:a16="http://schemas.microsoft.com/office/drawing/2014/main" id="{8A7F3A66-0630-4825-A6E9-82D0CDD9AD0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36" name="AutoShape 1" descr="https://psfswebp.cc.wmich.edu/cs/FPR/cache/PT_PIXEL_1.gif">
          <a:extLst>
            <a:ext uri="{FF2B5EF4-FFF2-40B4-BE49-F238E27FC236}">
              <a16:creationId xmlns:a16="http://schemas.microsoft.com/office/drawing/2014/main" id="{0CD329C8-37AE-43C4-9E22-D64C55B3A3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637" name="AutoShape 1" descr="https://psfswebp.cc.wmich.edu/cs/FPR/cache/PT_PIXEL_1.gif">
          <a:extLst>
            <a:ext uri="{FF2B5EF4-FFF2-40B4-BE49-F238E27FC236}">
              <a16:creationId xmlns:a16="http://schemas.microsoft.com/office/drawing/2014/main" id="{117B11FD-DDE4-4496-90E2-4209369589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38" name="AutoShape 1" descr="https://psfswebp.cc.wmich.edu/cs/FPR/cache/PT_PIXEL_1.gif">
          <a:extLst>
            <a:ext uri="{FF2B5EF4-FFF2-40B4-BE49-F238E27FC236}">
              <a16:creationId xmlns:a16="http://schemas.microsoft.com/office/drawing/2014/main" id="{5E3122BC-C472-4BF0-B6DB-49FEE3C875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639" name="AutoShape 1" descr="https://psfswebp.cc.wmich.edu/cs/FPR/cache/PT_PIXEL_1.gif">
          <a:extLst>
            <a:ext uri="{FF2B5EF4-FFF2-40B4-BE49-F238E27FC236}">
              <a16:creationId xmlns:a16="http://schemas.microsoft.com/office/drawing/2014/main" id="{9A31DD13-66B1-4842-BA9E-5086E5D1FB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40" name="AutoShape 1" descr="https://psfswebp.cc.wmich.edu/cs/FPR/cache/PT_PIXEL_1.gif">
          <a:extLst>
            <a:ext uri="{FF2B5EF4-FFF2-40B4-BE49-F238E27FC236}">
              <a16:creationId xmlns:a16="http://schemas.microsoft.com/office/drawing/2014/main" id="{0473B70C-9C78-4DDF-9244-64BD919542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41" name="AutoShape 1" descr="https://psfswebp.cc.wmich.edu/cs/FPR/cache/PT_PIXEL_1.gif">
          <a:extLst>
            <a:ext uri="{FF2B5EF4-FFF2-40B4-BE49-F238E27FC236}">
              <a16:creationId xmlns:a16="http://schemas.microsoft.com/office/drawing/2014/main" id="{4836431C-4D88-4E37-9A60-8F1C4B9532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642" name="AutoShape 1" descr="https://psfswebp.cc.wmich.edu/cs/FPR/cache/PT_PIXEL_1.gif">
          <a:extLst>
            <a:ext uri="{FF2B5EF4-FFF2-40B4-BE49-F238E27FC236}">
              <a16:creationId xmlns:a16="http://schemas.microsoft.com/office/drawing/2014/main" id="{7CB30B54-2671-4C7D-8EE8-2171F7EC14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43" name="AutoShape 1" descr="https://psfswebp.cc.wmich.edu/cs/FPR/cache/PT_PIXEL_1.gif">
          <a:extLst>
            <a:ext uri="{FF2B5EF4-FFF2-40B4-BE49-F238E27FC236}">
              <a16:creationId xmlns:a16="http://schemas.microsoft.com/office/drawing/2014/main" id="{AD2CB316-2B82-460D-8033-B595CC9FE3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44" name="AutoShape 1" descr="https://psfswebp.cc.wmich.edu/cs/FPR/cache/PT_PIXEL_1.gif">
          <a:extLst>
            <a:ext uri="{FF2B5EF4-FFF2-40B4-BE49-F238E27FC236}">
              <a16:creationId xmlns:a16="http://schemas.microsoft.com/office/drawing/2014/main" id="{935284F5-B0E3-41BB-B31C-45DFCBB06B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645" name="AutoShape 1" descr="https://psfswebp.cc.wmich.edu/cs/FPR/cache/PT_PIXEL_1.gif">
          <a:extLst>
            <a:ext uri="{FF2B5EF4-FFF2-40B4-BE49-F238E27FC236}">
              <a16:creationId xmlns:a16="http://schemas.microsoft.com/office/drawing/2014/main" id="{36942014-A4BC-44EC-8A0D-3BACF139247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46" name="AutoShape 1" descr="https://psfswebp.cc.wmich.edu/cs/FPR/cache/PT_PIXEL_1.gif">
          <a:extLst>
            <a:ext uri="{FF2B5EF4-FFF2-40B4-BE49-F238E27FC236}">
              <a16:creationId xmlns:a16="http://schemas.microsoft.com/office/drawing/2014/main" id="{2353216C-E135-460D-8242-75D53B0DC8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47" name="AutoShape 1" descr="https://psfswebp.cc.wmich.edu/cs/FPR/cache/PT_PIXEL_1.gif">
          <a:extLst>
            <a:ext uri="{FF2B5EF4-FFF2-40B4-BE49-F238E27FC236}">
              <a16:creationId xmlns:a16="http://schemas.microsoft.com/office/drawing/2014/main" id="{38B9EA85-05B0-4FD6-AC2D-4E1372080D9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648" name="AutoShape 1" descr="https://psfswebp.cc.wmich.edu/cs/FPR/cache/PT_PIXEL_1.gif">
          <a:extLst>
            <a:ext uri="{FF2B5EF4-FFF2-40B4-BE49-F238E27FC236}">
              <a16:creationId xmlns:a16="http://schemas.microsoft.com/office/drawing/2014/main" id="{27079C64-1659-499D-B2B9-9514DE8D04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49" name="AutoShape 1" descr="https://psfswebp.cc.wmich.edu/cs/FPR/cache/PT_PIXEL_1.gif">
          <a:extLst>
            <a:ext uri="{FF2B5EF4-FFF2-40B4-BE49-F238E27FC236}">
              <a16:creationId xmlns:a16="http://schemas.microsoft.com/office/drawing/2014/main" id="{9A0A29CB-A3CF-4AA7-A9ED-DA2D95F3F5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50" name="AutoShape 1" descr="https://psfswebp.cc.wmich.edu/cs/FPR/cache/PT_PIXEL_1.gif">
          <a:extLst>
            <a:ext uri="{FF2B5EF4-FFF2-40B4-BE49-F238E27FC236}">
              <a16:creationId xmlns:a16="http://schemas.microsoft.com/office/drawing/2014/main" id="{77B9E645-5E94-458F-AC77-5FD7880F7B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51" name="AutoShape 1" descr="https://psfswebp.cc.wmich.edu/cs/FPR/cache/PT_PIXEL_1.gif">
          <a:extLst>
            <a:ext uri="{FF2B5EF4-FFF2-40B4-BE49-F238E27FC236}">
              <a16:creationId xmlns:a16="http://schemas.microsoft.com/office/drawing/2014/main" id="{A44BA8B0-81FF-4C00-BDB4-792A6E2BB0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52" name="AutoShape 1" descr="https://psfswebp.cc.wmich.edu/cs/FPR/cache/PT_PIXEL_1.gif">
          <a:extLst>
            <a:ext uri="{FF2B5EF4-FFF2-40B4-BE49-F238E27FC236}">
              <a16:creationId xmlns:a16="http://schemas.microsoft.com/office/drawing/2014/main" id="{38EA7763-D0E1-4CA6-9BFF-A528BEDCC09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53" name="AutoShape 1" descr="https://psfswebp.cc.wmich.edu/cs/FPR/cache/PT_PIXEL_1.gif">
          <a:extLst>
            <a:ext uri="{FF2B5EF4-FFF2-40B4-BE49-F238E27FC236}">
              <a16:creationId xmlns:a16="http://schemas.microsoft.com/office/drawing/2014/main" id="{B5FF3945-824D-461D-91B0-3A35239170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54" name="AutoShape 1" descr="https://psfswebp.cc.wmich.edu/cs/FPR/cache/PT_PIXEL_1.gif">
          <a:extLst>
            <a:ext uri="{FF2B5EF4-FFF2-40B4-BE49-F238E27FC236}">
              <a16:creationId xmlns:a16="http://schemas.microsoft.com/office/drawing/2014/main" id="{B4212669-202E-4F23-A39A-9558B5A7D7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55" name="AutoShape 1" descr="https://psfswebp.cc.wmich.edu/cs/FPR/cache/PT_PIXEL_1.gif">
          <a:extLst>
            <a:ext uri="{FF2B5EF4-FFF2-40B4-BE49-F238E27FC236}">
              <a16:creationId xmlns:a16="http://schemas.microsoft.com/office/drawing/2014/main" id="{A1B0289E-6166-4BD4-9995-7A983F24179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56" name="AutoShape 1" descr="https://psfswebp.cc.wmich.edu/cs/FPR/cache/PT_PIXEL_1.gif">
          <a:extLst>
            <a:ext uri="{FF2B5EF4-FFF2-40B4-BE49-F238E27FC236}">
              <a16:creationId xmlns:a16="http://schemas.microsoft.com/office/drawing/2014/main" id="{68F0A032-9726-4FB8-94B1-64C7C6C642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57" name="AutoShape 1" descr="https://psfswebp.cc.wmich.edu/cs/FPR/cache/PT_PIXEL_1.gif">
          <a:extLst>
            <a:ext uri="{FF2B5EF4-FFF2-40B4-BE49-F238E27FC236}">
              <a16:creationId xmlns:a16="http://schemas.microsoft.com/office/drawing/2014/main" id="{5B8302CE-4EDB-48E3-AD7A-026FC22A69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58" name="AutoShape 1" descr="https://psfswebp.cc.wmich.edu/cs/FPR/cache/PT_PIXEL_1.gif">
          <a:extLst>
            <a:ext uri="{FF2B5EF4-FFF2-40B4-BE49-F238E27FC236}">
              <a16:creationId xmlns:a16="http://schemas.microsoft.com/office/drawing/2014/main" id="{FA578066-7AA2-4D58-B96A-0E8AF92573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59" name="AutoShape 1" descr="https://psfswebp.cc.wmich.edu/cs/FPR/cache/PT_PIXEL_1.gif">
          <a:extLst>
            <a:ext uri="{FF2B5EF4-FFF2-40B4-BE49-F238E27FC236}">
              <a16:creationId xmlns:a16="http://schemas.microsoft.com/office/drawing/2014/main" id="{6EEE9E97-3612-4DF8-8974-791FF401D9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60" name="AutoShape 1" descr="https://psfswebp.cc.wmich.edu/cs/FPR/cache/PT_PIXEL_1.gif">
          <a:extLst>
            <a:ext uri="{FF2B5EF4-FFF2-40B4-BE49-F238E27FC236}">
              <a16:creationId xmlns:a16="http://schemas.microsoft.com/office/drawing/2014/main" id="{45C33A8E-1C3E-4FA5-903F-1ACC7CBABF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61" name="AutoShape 1" descr="https://psfswebp.cc.wmich.edu/cs/FPR/cache/PT_PIXEL_1.gif">
          <a:extLst>
            <a:ext uri="{FF2B5EF4-FFF2-40B4-BE49-F238E27FC236}">
              <a16:creationId xmlns:a16="http://schemas.microsoft.com/office/drawing/2014/main" id="{CF4CFE6C-2A3E-43E1-A444-283F36E4DCC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62" name="AutoShape 1" descr="https://psfswebp.cc.wmich.edu/cs/FPR/cache/PT_PIXEL_1.gif">
          <a:extLst>
            <a:ext uri="{FF2B5EF4-FFF2-40B4-BE49-F238E27FC236}">
              <a16:creationId xmlns:a16="http://schemas.microsoft.com/office/drawing/2014/main" id="{CC8C8D78-042D-4CAD-9AF8-40E1AC320F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63" name="AutoShape 1" descr="https://psfswebp.cc.wmich.edu/cs/FPR/cache/PT_PIXEL_1.gif">
          <a:extLst>
            <a:ext uri="{FF2B5EF4-FFF2-40B4-BE49-F238E27FC236}">
              <a16:creationId xmlns:a16="http://schemas.microsoft.com/office/drawing/2014/main" id="{8C1AAFB7-36D7-4610-9289-1C0B1045DA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64" name="AutoShape 1" descr="https://psfswebp.cc.wmich.edu/cs/FPR/cache/PT_PIXEL_1.gif">
          <a:extLst>
            <a:ext uri="{FF2B5EF4-FFF2-40B4-BE49-F238E27FC236}">
              <a16:creationId xmlns:a16="http://schemas.microsoft.com/office/drawing/2014/main" id="{3003DAC0-13AB-48CE-B566-A4A7141B3B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65" name="AutoShape 1" descr="https://psfswebp.cc.wmich.edu/cs/FPR/cache/PT_PIXEL_1.gif">
          <a:extLst>
            <a:ext uri="{FF2B5EF4-FFF2-40B4-BE49-F238E27FC236}">
              <a16:creationId xmlns:a16="http://schemas.microsoft.com/office/drawing/2014/main" id="{2E236838-7DA3-4E17-9186-AE9E8E323C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66" name="AutoShape 1" descr="https://psfswebp.cc.wmich.edu/cs/FPR/cache/PT_PIXEL_1.gif">
          <a:extLst>
            <a:ext uri="{FF2B5EF4-FFF2-40B4-BE49-F238E27FC236}">
              <a16:creationId xmlns:a16="http://schemas.microsoft.com/office/drawing/2014/main" id="{006C3457-4318-4D44-A986-51C517E268D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67" name="AutoShape 1" descr="https://psfswebp.cc.wmich.edu/cs/FPR/cache/PT_PIXEL_1.gif">
          <a:extLst>
            <a:ext uri="{FF2B5EF4-FFF2-40B4-BE49-F238E27FC236}">
              <a16:creationId xmlns:a16="http://schemas.microsoft.com/office/drawing/2014/main" id="{9942F491-18F6-4E76-B201-A6A00676B0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68" name="AutoShape 1" descr="https://psfswebp.cc.wmich.edu/cs/FPR/cache/PT_PIXEL_1.gif">
          <a:extLst>
            <a:ext uri="{FF2B5EF4-FFF2-40B4-BE49-F238E27FC236}">
              <a16:creationId xmlns:a16="http://schemas.microsoft.com/office/drawing/2014/main" id="{80730C0B-4CA2-41C2-9B2C-12A40A2F1D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69" name="AutoShape 1" descr="https://psfswebp.cc.wmich.edu/cs/FPR/cache/PT_PIXEL_1.gif">
          <a:extLst>
            <a:ext uri="{FF2B5EF4-FFF2-40B4-BE49-F238E27FC236}">
              <a16:creationId xmlns:a16="http://schemas.microsoft.com/office/drawing/2014/main" id="{F5C49D9B-9350-4808-8D46-77B072770B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70" name="AutoShape 1" descr="https://psfswebp.cc.wmich.edu/cs/FPR/cache/PT_PIXEL_1.gif">
          <a:extLst>
            <a:ext uri="{FF2B5EF4-FFF2-40B4-BE49-F238E27FC236}">
              <a16:creationId xmlns:a16="http://schemas.microsoft.com/office/drawing/2014/main" id="{CA4936D1-25BF-432B-9EBF-28D20BE33C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71" name="AutoShape 1" descr="https://psfswebp.cc.wmich.edu/cs/FPR/cache/PT_PIXEL_1.gif">
          <a:extLst>
            <a:ext uri="{FF2B5EF4-FFF2-40B4-BE49-F238E27FC236}">
              <a16:creationId xmlns:a16="http://schemas.microsoft.com/office/drawing/2014/main" id="{A28A84FB-1CFE-43AC-8CE0-5F398A1476C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72" name="AutoShape 1" descr="https://psfswebp.cc.wmich.edu/cs/FPR/cache/PT_PIXEL_1.gif">
          <a:extLst>
            <a:ext uri="{FF2B5EF4-FFF2-40B4-BE49-F238E27FC236}">
              <a16:creationId xmlns:a16="http://schemas.microsoft.com/office/drawing/2014/main" id="{F0374F72-F0F4-43C6-AB46-15E328AF0D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673" name="AutoShape 1" descr="https://psfswebp.cc.wmich.edu/cs/FPR/cache/PT_PIXEL_1.gif">
          <a:extLst>
            <a:ext uri="{FF2B5EF4-FFF2-40B4-BE49-F238E27FC236}">
              <a16:creationId xmlns:a16="http://schemas.microsoft.com/office/drawing/2014/main" id="{3E7AD213-D05F-4F74-A144-D631B16491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674" name="AutoShape 1" descr="https://psfswebp.cc.wmich.edu/cs/FPR/cache/PT_PIXEL_1.gif">
          <a:extLst>
            <a:ext uri="{FF2B5EF4-FFF2-40B4-BE49-F238E27FC236}">
              <a16:creationId xmlns:a16="http://schemas.microsoft.com/office/drawing/2014/main" id="{F529BD4A-0A10-4AD5-9826-A10908E94E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675" name="AutoShape 1" descr="https://psfswebp.cc.wmich.edu/cs/FPR/cache/PT_PIXEL_1.gif">
          <a:extLst>
            <a:ext uri="{FF2B5EF4-FFF2-40B4-BE49-F238E27FC236}">
              <a16:creationId xmlns:a16="http://schemas.microsoft.com/office/drawing/2014/main" id="{C4B152B7-9B75-492F-A356-4433CFA2C0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676" name="AutoShape 1" descr="https://psfswebp.cc.wmich.edu/cs/FPR/cache/PT_PIXEL_1.gif">
          <a:extLst>
            <a:ext uri="{FF2B5EF4-FFF2-40B4-BE49-F238E27FC236}">
              <a16:creationId xmlns:a16="http://schemas.microsoft.com/office/drawing/2014/main" id="{B25098EC-9DE5-43DA-96D5-F1E70A52EC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677" name="AutoShape 1" descr="https://psfswebp.cc.wmich.edu/cs/FPR/cache/PT_PIXEL_1.gif">
          <a:extLst>
            <a:ext uri="{FF2B5EF4-FFF2-40B4-BE49-F238E27FC236}">
              <a16:creationId xmlns:a16="http://schemas.microsoft.com/office/drawing/2014/main" id="{84D3AA34-1B9C-44A5-AE23-48556D3534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678" name="AutoShape 1" descr="https://psfswebp.cc.wmich.edu/cs/FPR/cache/PT_PIXEL_1.gif">
          <a:extLst>
            <a:ext uri="{FF2B5EF4-FFF2-40B4-BE49-F238E27FC236}">
              <a16:creationId xmlns:a16="http://schemas.microsoft.com/office/drawing/2014/main" id="{CCB91750-4935-4A43-94FE-EEB05D1EE1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79" name="AutoShape 1" descr="https://psfswebp.cc.wmich.edu/cs/FPR/cache/PT_PIXEL_1.gif">
          <a:extLst>
            <a:ext uri="{FF2B5EF4-FFF2-40B4-BE49-F238E27FC236}">
              <a16:creationId xmlns:a16="http://schemas.microsoft.com/office/drawing/2014/main" id="{3ED51D46-D26A-4A35-9A57-57DEF54D9F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680" name="AutoShape 1" descr="https://psfswebp.cc.wmich.edu/cs/FPR/cache/PT_PIXEL_1.gif">
          <a:extLst>
            <a:ext uri="{FF2B5EF4-FFF2-40B4-BE49-F238E27FC236}">
              <a16:creationId xmlns:a16="http://schemas.microsoft.com/office/drawing/2014/main" id="{3E32DC47-7576-4AE7-9562-8E285DD420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81" name="AutoShape 1" descr="https://psfswebp.cc.wmich.edu/cs/FPR/cache/PT_PIXEL_1.gif">
          <a:extLst>
            <a:ext uri="{FF2B5EF4-FFF2-40B4-BE49-F238E27FC236}">
              <a16:creationId xmlns:a16="http://schemas.microsoft.com/office/drawing/2014/main" id="{E04736B2-B7D2-45E0-B82B-0F0A5E0D8C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82" name="AutoShape 1" descr="https://psfswebp.cc.wmich.edu/cs/FPR/cache/PT_PIXEL_1.gif">
          <a:extLst>
            <a:ext uri="{FF2B5EF4-FFF2-40B4-BE49-F238E27FC236}">
              <a16:creationId xmlns:a16="http://schemas.microsoft.com/office/drawing/2014/main" id="{5E75202D-8F16-4664-A63D-A777912D64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83" name="AutoShape 1" descr="https://psfswebp.cc.wmich.edu/cs/FPR/cache/PT_PIXEL_1.gif">
          <a:extLst>
            <a:ext uri="{FF2B5EF4-FFF2-40B4-BE49-F238E27FC236}">
              <a16:creationId xmlns:a16="http://schemas.microsoft.com/office/drawing/2014/main" id="{C1E7F34E-5E70-4B79-9C95-2FD5B21947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84" name="AutoShape 1" descr="https://psfswebp.cc.wmich.edu/cs/FPR/cache/PT_PIXEL_1.gif">
          <a:extLst>
            <a:ext uri="{FF2B5EF4-FFF2-40B4-BE49-F238E27FC236}">
              <a16:creationId xmlns:a16="http://schemas.microsoft.com/office/drawing/2014/main" id="{7AB5E4E9-9842-48AC-B4E7-EA9F02EF82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85" name="AutoShape 1" descr="https://psfswebp.cc.wmich.edu/cs/FPR/cache/PT_PIXEL_1.gif">
          <a:extLst>
            <a:ext uri="{FF2B5EF4-FFF2-40B4-BE49-F238E27FC236}">
              <a16:creationId xmlns:a16="http://schemas.microsoft.com/office/drawing/2014/main" id="{4E1A1960-5D6C-46C8-8E9E-4DC36E85BF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686" name="AutoShape 1" descr="https://psfswebp.cc.wmich.edu/cs/FPR/cache/PT_PIXEL_1.gif">
          <a:extLst>
            <a:ext uri="{FF2B5EF4-FFF2-40B4-BE49-F238E27FC236}">
              <a16:creationId xmlns:a16="http://schemas.microsoft.com/office/drawing/2014/main" id="{0653DF83-4DD7-4E3B-BA23-82E6E6E806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87" name="AutoShape 1" descr="https://psfswebp.cc.wmich.edu/cs/FPR/cache/PT_PIXEL_1.gif">
          <a:extLst>
            <a:ext uri="{FF2B5EF4-FFF2-40B4-BE49-F238E27FC236}">
              <a16:creationId xmlns:a16="http://schemas.microsoft.com/office/drawing/2014/main" id="{51E429F9-D201-452A-8F74-F268E354B7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688" name="AutoShape 1" descr="https://psfswebp.cc.wmich.edu/cs/FPR/cache/PT_PIXEL_1.gif">
          <a:extLst>
            <a:ext uri="{FF2B5EF4-FFF2-40B4-BE49-F238E27FC236}">
              <a16:creationId xmlns:a16="http://schemas.microsoft.com/office/drawing/2014/main" id="{A52EB867-794C-4CC8-9015-663CD08131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89" name="AutoShape 1" descr="https://psfswebp.cc.wmich.edu/cs/FPR/cache/PT_PIXEL_1.gif">
          <a:extLst>
            <a:ext uri="{FF2B5EF4-FFF2-40B4-BE49-F238E27FC236}">
              <a16:creationId xmlns:a16="http://schemas.microsoft.com/office/drawing/2014/main" id="{D70AD8F7-E77C-455B-8EEA-54DCA6DB55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90" name="AutoShape 1" descr="https://psfswebp.cc.wmich.edu/cs/FPR/cache/PT_PIXEL_1.gif">
          <a:extLst>
            <a:ext uri="{FF2B5EF4-FFF2-40B4-BE49-F238E27FC236}">
              <a16:creationId xmlns:a16="http://schemas.microsoft.com/office/drawing/2014/main" id="{2DE07833-389A-4C8C-A4B0-7033251302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691" name="AutoShape 1" descr="https://psfswebp.cc.wmich.edu/cs/FPR/cache/PT_PIXEL_1.gif">
          <a:extLst>
            <a:ext uri="{FF2B5EF4-FFF2-40B4-BE49-F238E27FC236}">
              <a16:creationId xmlns:a16="http://schemas.microsoft.com/office/drawing/2014/main" id="{DA9990C2-AF34-43FD-83C8-6B1B65CA41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92" name="AutoShape 1" descr="https://psfswebp.cc.wmich.edu/cs/FPR/cache/PT_PIXEL_1.gif">
          <a:extLst>
            <a:ext uri="{FF2B5EF4-FFF2-40B4-BE49-F238E27FC236}">
              <a16:creationId xmlns:a16="http://schemas.microsoft.com/office/drawing/2014/main" id="{37C889B6-392D-4ECF-B976-D949310F7BD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93" name="AutoShape 1" descr="https://psfswebp.cc.wmich.edu/cs/FPR/cache/PT_PIXEL_1.gif">
          <a:extLst>
            <a:ext uri="{FF2B5EF4-FFF2-40B4-BE49-F238E27FC236}">
              <a16:creationId xmlns:a16="http://schemas.microsoft.com/office/drawing/2014/main" id="{1C29F4F8-78DF-4E5C-899B-C76FC5416E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694" name="AutoShape 1" descr="https://psfswebp.cc.wmich.edu/cs/FPR/cache/PT_PIXEL_1.gif">
          <a:extLst>
            <a:ext uri="{FF2B5EF4-FFF2-40B4-BE49-F238E27FC236}">
              <a16:creationId xmlns:a16="http://schemas.microsoft.com/office/drawing/2014/main" id="{32117D57-3A86-4EDB-8182-BB6C3654D1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95" name="AutoShape 1" descr="https://psfswebp.cc.wmich.edu/cs/FPR/cache/PT_PIXEL_1.gif">
          <a:extLst>
            <a:ext uri="{FF2B5EF4-FFF2-40B4-BE49-F238E27FC236}">
              <a16:creationId xmlns:a16="http://schemas.microsoft.com/office/drawing/2014/main" id="{644E3E3B-937C-422A-A4FF-8A75FE0557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96" name="AutoShape 1" descr="https://psfswebp.cc.wmich.edu/cs/FPR/cache/PT_PIXEL_1.gif">
          <a:extLst>
            <a:ext uri="{FF2B5EF4-FFF2-40B4-BE49-F238E27FC236}">
              <a16:creationId xmlns:a16="http://schemas.microsoft.com/office/drawing/2014/main" id="{6CAFE1A4-035D-451D-B945-3611A37020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697" name="AutoShape 1" descr="https://psfswebp.cc.wmich.edu/cs/FPR/cache/PT_PIXEL_1.gif">
          <a:extLst>
            <a:ext uri="{FF2B5EF4-FFF2-40B4-BE49-F238E27FC236}">
              <a16:creationId xmlns:a16="http://schemas.microsoft.com/office/drawing/2014/main" id="{6E96E382-013E-48D5-B720-C95702CEDE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98" name="AutoShape 1" descr="https://psfswebp.cc.wmich.edu/cs/FPR/cache/PT_PIXEL_1.gif">
          <a:extLst>
            <a:ext uri="{FF2B5EF4-FFF2-40B4-BE49-F238E27FC236}">
              <a16:creationId xmlns:a16="http://schemas.microsoft.com/office/drawing/2014/main" id="{F8CA97F2-2A9D-4E01-A65E-A88BE55900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99" name="AutoShape 1" descr="https://psfswebp.cc.wmich.edu/cs/FPR/cache/PT_PIXEL_1.gif">
          <a:extLst>
            <a:ext uri="{FF2B5EF4-FFF2-40B4-BE49-F238E27FC236}">
              <a16:creationId xmlns:a16="http://schemas.microsoft.com/office/drawing/2014/main" id="{7464D0F1-44A2-43AC-BB21-8A17884C224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00" name="AutoShape 1" descr="https://psfswebp.cc.wmich.edu/cs/FPR/cache/PT_PIXEL_1.gif">
          <a:extLst>
            <a:ext uri="{FF2B5EF4-FFF2-40B4-BE49-F238E27FC236}">
              <a16:creationId xmlns:a16="http://schemas.microsoft.com/office/drawing/2014/main" id="{F3A72C22-617C-43FC-8EA2-BFE2555E40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01" name="AutoShape 1" descr="https://psfswebp.cc.wmich.edu/cs/FPR/cache/PT_PIXEL_1.gif">
          <a:extLst>
            <a:ext uri="{FF2B5EF4-FFF2-40B4-BE49-F238E27FC236}">
              <a16:creationId xmlns:a16="http://schemas.microsoft.com/office/drawing/2014/main" id="{C5DC6282-0617-499E-8DA2-13BDE75981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02" name="AutoShape 1" descr="https://psfswebp.cc.wmich.edu/cs/FPR/cache/PT_PIXEL_1.gif">
          <a:extLst>
            <a:ext uri="{FF2B5EF4-FFF2-40B4-BE49-F238E27FC236}">
              <a16:creationId xmlns:a16="http://schemas.microsoft.com/office/drawing/2014/main" id="{A2A94CD7-B770-4F28-8E64-C6C40FD819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03" name="AutoShape 1" descr="https://psfswebp.cc.wmich.edu/cs/FPR/cache/PT_PIXEL_1.gif">
          <a:extLst>
            <a:ext uri="{FF2B5EF4-FFF2-40B4-BE49-F238E27FC236}">
              <a16:creationId xmlns:a16="http://schemas.microsoft.com/office/drawing/2014/main" id="{D9FD18F2-AE8C-4147-AF70-E675CF9247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704" name="AutoShape 1" descr="https://psfswebp.cc.wmich.edu/cs/FPR/cache/PT_PIXEL_1.gif">
          <a:extLst>
            <a:ext uri="{FF2B5EF4-FFF2-40B4-BE49-F238E27FC236}">
              <a16:creationId xmlns:a16="http://schemas.microsoft.com/office/drawing/2014/main" id="{A7D7C6D3-0948-4705-A589-20BCDDC268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705" name="AutoShape 1" descr="https://psfswebp.cc.wmich.edu/cs/FPR/cache/PT_PIXEL_1.gif">
          <a:extLst>
            <a:ext uri="{FF2B5EF4-FFF2-40B4-BE49-F238E27FC236}">
              <a16:creationId xmlns:a16="http://schemas.microsoft.com/office/drawing/2014/main" id="{85C2FF09-76FD-4FEE-A935-51824BBAFD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706" name="AutoShape 1" descr="https://psfswebp.cc.wmich.edu/cs/FPR/cache/PT_PIXEL_1.gif">
          <a:extLst>
            <a:ext uri="{FF2B5EF4-FFF2-40B4-BE49-F238E27FC236}">
              <a16:creationId xmlns:a16="http://schemas.microsoft.com/office/drawing/2014/main" id="{043CE48D-C133-4131-A583-5AC37B7ABC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707" name="AutoShape 1" descr="https://psfswebp.cc.wmich.edu/cs/FPR/cache/PT_PIXEL_1.gif">
          <a:extLst>
            <a:ext uri="{FF2B5EF4-FFF2-40B4-BE49-F238E27FC236}">
              <a16:creationId xmlns:a16="http://schemas.microsoft.com/office/drawing/2014/main" id="{AA43482C-A4EB-4603-8FAB-03D79857C5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708" name="AutoShape 1" descr="https://psfswebp.cc.wmich.edu/cs/FPR/cache/PT_PIXEL_1.gif">
          <a:extLst>
            <a:ext uri="{FF2B5EF4-FFF2-40B4-BE49-F238E27FC236}">
              <a16:creationId xmlns:a16="http://schemas.microsoft.com/office/drawing/2014/main" id="{3FE97785-DC19-4EF8-890F-9650EC4391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709" name="AutoShape 1" descr="https://psfswebp.cc.wmich.edu/cs/FPR/cache/PT_PIXEL_1.gif">
          <a:extLst>
            <a:ext uri="{FF2B5EF4-FFF2-40B4-BE49-F238E27FC236}">
              <a16:creationId xmlns:a16="http://schemas.microsoft.com/office/drawing/2014/main" id="{50D556AF-EC10-4588-B2FB-2398E6FC2D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710" name="AutoShape 1" descr="https://psfswebp.cc.wmich.edu/cs/FPR/cache/PT_PIXEL_1.gif">
          <a:extLst>
            <a:ext uri="{FF2B5EF4-FFF2-40B4-BE49-F238E27FC236}">
              <a16:creationId xmlns:a16="http://schemas.microsoft.com/office/drawing/2014/main" id="{8ED70BBA-432E-47F7-9EFF-C0F2D8E4FF6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711" name="AutoShape 1" descr="https://psfswebp.cc.wmich.edu/cs/FPR/cache/PT_PIXEL_1.gif">
          <a:extLst>
            <a:ext uri="{FF2B5EF4-FFF2-40B4-BE49-F238E27FC236}">
              <a16:creationId xmlns:a16="http://schemas.microsoft.com/office/drawing/2014/main" id="{BA9BD048-8A0B-4482-8516-3C9C61E443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12" name="AutoShape 1" descr="https://psfswebp.cc.wmich.edu/cs/FPR/cache/PT_PIXEL_1.gif">
          <a:extLst>
            <a:ext uri="{FF2B5EF4-FFF2-40B4-BE49-F238E27FC236}">
              <a16:creationId xmlns:a16="http://schemas.microsoft.com/office/drawing/2014/main" id="{1963A00E-E394-49F8-9F88-CBFEC97A61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713" name="AutoShape 1" descr="https://psfswebp.cc.wmich.edu/cs/FPR/cache/PT_PIXEL_1.gif">
          <a:extLst>
            <a:ext uri="{FF2B5EF4-FFF2-40B4-BE49-F238E27FC236}">
              <a16:creationId xmlns:a16="http://schemas.microsoft.com/office/drawing/2014/main" id="{110EF068-2A8F-4C5E-ACAE-E685D9C96F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14" name="AutoShape 1" descr="https://psfswebp.cc.wmich.edu/cs/FPR/cache/PT_PIXEL_1.gif">
          <a:extLst>
            <a:ext uri="{FF2B5EF4-FFF2-40B4-BE49-F238E27FC236}">
              <a16:creationId xmlns:a16="http://schemas.microsoft.com/office/drawing/2014/main" id="{5EF92140-F22F-4312-9D58-65359E8F59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715" name="AutoShape 1" descr="https://psfswebp.cc.wmich.edu/cs/FPR/cache/PT_PIXEL_1.gif">
          <a:extLst>
            <a:ext uri="{FF2B5EF4-FFF2-40B4-BE49-F238E27FC236}">
              <a16:creationId xmlns:a16="http://schemas.microsoft.com/office/drawing/2014/main" id="{34313A5B-F288-47A1-A0FD-DDDF2AE974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716" name="AutoShape 1" descr="https://psfswebp.cc.wmich.edu/cs/FPR/cache/PT_PIXEL_1.gif">
          <a:extLst>
            <a:ext uri="{FF2B5EF4-FFF2-40B4-BE49-F238E27FC236}">
              <a16:creationId xmlns:a16="http://schemas.microsoft.com/office/drawing/2014/main" id="{34495ADF-DC85-45B5-A658-22EB6790A9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717" name="AutoShape 1" descr="https://psfswebp.cc.wmich.edu/cs/FPR/cache/PT_PIXEL_1.gif">
          <a:extLst>
            <a:ext uri="{FF2B5EF4-FFF2-40B4-BE49-F238E27FC236}">
              <a16:creationId xmlns:a16="http://schemas.microsoft.com/office/drawing/2014/main" id="{B25A9DF0-0ADD-472E-862C-C4FA3A66D0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718" name="AutoShape 1" descr="https://psfswebp.cc.wmich.edu/cs/FPR/cache/PT_PIXEL_1.gif">
          <a:extLst>
            <a:ext uri="{FF2B5EF4-FFF2-40B4-BE49-F238E27FC236}">
              <a16:creationId xmlns:a16="http://schemas.microsoft.com/office/drawing/2014/main" id="{BB45696E-600F-4CD1-A5F3-647B90DA79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719" name="AutoShape 1" descr="https://psfswebp.cc.wmich.edu/cs/FPR/cache/PT_PIXEL_1.gif">
          <a:extLst>
            <a:ext uri="{FF2B5EF4-FFF2-40B4-BE49-F238E27FC236}">
              <a16:creationId xmlns:a16="http://schemas.microsoft.com/office/drawing/2014/main" id="{537301CE-9C57-44EC-864D-68DBA4E39C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720" name="AutoShape 1" descr="https://psfswebp.cc.wmich.edu/cs/FPR/cache/PT_PIXEL_1.gif">
          <a:extLst>
            <a:ext uri="{FF2B5EF4-FFF2-40B4-BE49-F238E27FC236}">
              <a16:creationId xmlns:a16="http://schemas.microsoft.com/office/drawing/2014/main" id="{9599021F-0589-42F4-A164-75CA8AD7438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721" name="AutoShape 1" descr="https://psfswebp.cc.wmich.edu/cs/FPR/cache/PT_PIXEL_1.gif">
          <a:extLst>
            <a:ext uri="{FF2B5EF4-FFF2-40B4-BE49-F238E27FC236}">
              <a16:creationId xmlns:a16="http://schemas.microsoft.com/office/drawing/2014/main" id="{43076B7B-C72B-4201-819E-5195C33875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2" name="AutoShape 1" descr="https://psfswebp.cc.wmich.edu/cs/FPR/cache/PT_PIXEL_1.gif">
          <a:extLst>
            <a:ext uri="{FF2B5EF4-FFF2-40B4-BE49-F238E27FC236}">
              <a16:creationId xmlns:a16="http://schemas.microsoft.com/office/drawing/2014/main" id="{BC24A4A8-D115-42E8-8EC3-B277C3410D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3" name="AutoShape 1" descr="https://psfswebp.cc.wmich.edu/cs/FPR/cache/PT_PIXEL_1.gif">
          <a:extLst>
            <a:ext uri="{FF2B5EF4-FFF2-40B4-BE49-F238E27FC236}">
              <a16:creationId xmlns:a16="http://schemas.microsoft.com/office/drawing/2014/main" id="{240A132C-D54D-415B-8217-CDD6219A0D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4" name="AutoShape 1" descr="https://psfswebp.cc.wmich.edu/cs/FPR/cache/PT_PIXEL_1.gif">
          <a:extLst>
            <a:ext uri="{FF2B5EF4-FFF2-40B4-BE49-F238E27FC236}">
              <a16:creationId xmlns:a16="http://schemas.microsoft.com/office/drawing/2014/main" id="{1CE57E67-39B9-4CF9-9184-B56ECAF5B9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5" name="AutoShape 1" descr="https://psfswebp.cc.wmich.edu/cs/FPR/cache/PT_PIXEL_1.gif">
          <a:extLst>
            <a:ext uri="{FF2B5EF4-FFF2-40B4-BE49-F238E27FC236}">
              <a16:creationId xmlns:a16="http://schemas.microsoft.com/office/drawing/2014/main" id="{838E550A-A85C-4BB6-AE7B-A609880357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6" name="AutoShape 1" descr="https://psfswebp.cc.wmich.edu/cs/FPR/cache/PT_PIXEL_1.gif">
          <a:extLst>
            <a:ext uri="{FF2B5EF4-FFF2-40B4-BE49-F238E27FC236}">
              <a16:creationId xmlns:a16="http://schemas.microsoft.com/office/drawing/2014/main" id="{F8DDC372-212B-4A49-B0C5-F745AF5730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7" name="AutoShape 1" descr="https://psfswebp.cc.wmich.edu/cs/FPR/cache/PT_PIXEL_1.gif">
          <a:extLst>
            <a:ext uri="{FF2B5EF4-FFF2-40B4-BE49-F238E27FC236}">
              <a16:creationId xmlns:a16="http://schemas.microsoft.com/office/drawing/2014/main" id="{6B539C16-CD23-461F-8AB5-DAB098B5A3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8" name="AutoShape 1" descr="https://psfswebp.cc.wmich.edu/cs/FPR/cache/PT_PIXEL_1.gif">
          <a:extLst>
            <a:ext uri="{FF2B5EF4-FFF2-40B4-BE49-F238E27FC236}">
              <a16:creationId xmlns:a16="http://schemas.microsoft.com/office/drawing/2014/main" id="{CD751D21-299B-47F3-908C-6D75144A40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9" name="AutoShape 1" descr="https://psfswebp.cc.wmich.edu/cs/FPR/cache/PT_PIXEL_1.gif">
          <a:extLst>
            <a:ext uri="{FF2B5EF4-FFF2-40B4-BE49-F238E27FC236}">
              <a16:creationId xmlns:a16="http://schemas.microsoft.com/office/drawing/2014/main" id="{3E9D04F9-1978-46CC-AFC5-2E280190C5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0" name="AutoShape 1" descr="https://psfswebp.cc.wmich.edu/cs/FPR/cache/PT_PIXEL_1.gif">
          <a:extLst>
            <a:ext uri="{FF2B5EF4-FFF2-40B4-BE49-F238E27FC236}">
              <a16:creationId xmlns:a16="http://schemas.microsoft.com/office/drawing/2014/main" id="{059915B6-2245-4CFE-AA23-7356C9C68D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1" name="AutoShape 1" descr="https://psfswebp.cc.wmich.edu/cs/FPR/cache/PT_PIXEL_1.gif">
          <a:extLst>
            <a:ext uri="{FF2B5EF4-FFF2-40B4-BE49-F238E27FC236}">
              <a16:creationId xmlns:a16="http://schemas.microsoft.com/office/drawing/2014/main" id="{4F3B9ED6-4BEC-4244-A402-8D677121F6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2" name="AutoShape 1" descr="https://psfswebp.cc.wmich.edu/cs/FPR/cache/PT_PIXEL_1.gif">
          <a:extLst>
            <a:ext uri="{FF2B5EF4-FFF2-40B4-BE49-F238E27FC236}">
              <a16:creationId xmlns:a16="http://schemas.microsoft.com/office/drawing/2014/main" id="{067B6E8B-8B53-4FDA-9BD9-B07A499007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3" name="AutoShape 1" descr="https://psfswebp.cc.wmich.edu/cs/FPR/cache/PT_PIXEL_1.gif">
          <a:extLst>
            <a:ext uri="{FF2B5EF4-FFF2-40B4-BE49-F238E27FC236}">
              <a16:creationId xmlns:a16="http://schemas.microsoft.com/office/drawing/2014/main" id="{B0342418-E62A-4EBC-8427-5CE8428846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4" name="AutoShape 1" descr="https://psfswebp.cc.wmich.edu/cs/FPR/cache/PT_PIXEL_1.gif">
          <a:extLst>
            <a:ext uri="{FF2B5EF4-FFF2-40B4-BE49-F238E27FC236}">
              <a16:creationId xmlns:a16="http://schemas.microsoft.com/office/drawing/2014/main" id="{922D463E-1012-413E-9A10-2F7A30A309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5" name="AutoShape 1" descr="https://psfswebp.cc.wmich.edu/cs/FPR/cache/PT_PIXEL_1.gif">
          <a:extLst>
            <a:ext uri="{FF2B5EF4-FFF2-40B4-BE49-F238E27FC236}">
              <a16:creationId xmlns:a16="http://schemas.microsoft.com/office/drawing/2014/main" id="{00C41EA1-2507-45FB-AA45-2834B516D8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6" name="AutoShape 1" descr="https://psfswebp.cc.wmich.edu/cs/FPR/cache/PT_PIXEL_1.gif">
          <a:extLst>
            <a:ext uri="{FF2B5EF4-FFF2-40B4-BE49-F238E27FC236}">
              <a16:creationId xmlns:a16="http://schemas.microsoft.com/office/drawing/2014/main" id="{36EF3B25-DF9C-414C-92FB-D758E68A39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7" name="AutoShape 1" descr="https://psfswebp.cc.wmich.edu/cs/FPR/cache/PT_PIXEL_1.gif">
          <a:extLst>
            <a:ext uri="{FF2B5EF4-FFF2-40B4-BE49-F238E27FC236}">
              <a16:creationId xmlns:a16="http://schemas.microsoft.com/office/drawing/2014/main" id="{7357D47C-A80C-4327-B914-2C81A4FF85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38" name="AutoShape 1" descr="https://psfswebp.cc.wmich.edu/cs/FPR/cache/PT_PIXEL_1.gif">
          <a:extLst>
            <a:ext uri="{FF2B5EF4-FFF2-40B4-BE49-F238E27FC236}">
              <a16:creationId xmlns:a16="http://schemas.microsoft.com/office/drawing/2014/main" id="{50CF1315-2930-4B34-9B1A-38C0950A53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39" name="AutoShape 1" descr="https://psfswebp.cc.wmich.edu/cs/FPR/cache/PT_PIXEL_1.gif">
          <a:extLst>
            <a:ext uri="{FF2B5EF4-FFF2-40B4-BE49-F238E27FC236}">
              <a16:creationId xmlns:a16="http://schemas.microsoft.com/office/drawing/2014/main" id="{0D0DDE7D-BC7A-4C21-9CBD-4F16D4A117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0" name="AutoShape 1" descr="https://psfswebp.cc.wmich.edu/cs/FPR/cache/PT_PIXEL_1.gif">
          <a:extLst>
            <a:ext uri="{FF2B5EF4-FFF2-40B4-BE49-F238E27FC236}">
              <a16:creationId xmlns:a16="http://schemas.microsoft.com/office/drawing/2014/main" id="{EA87C1CB-96E4-43F6-B8B0-5F2E47425F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1" name="AutoShape 1" descr="https://psfswebp.cc.wmich.edu/cs/FPR/cache/PT_PIXEL_1.gif">
          <a:extLst>
            <a:ext uri="{FF2B5EF4-FFF2-40B4-BE49-F238E27FC236}">
              <a16:creationId xmlns:a16="http://schemas.microsoft.com/office/drawing/2014/main" id="{955DBF73-A0C8-4C5A-86A6-10C5492F14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2" name="AutoShape 1" descr="https://psfswebp.cc.wmich.edu/cs/FPR/cache/PT_PIXEL_1.gif">
          <a:extLst>
            <a:ext uri="{FF2B5EF4-FFF2-40B4-BE49-F238E27FC236}">
              <a16:creationId xmlns:a16="http://schemas.microsoft.com/office/drawing/2014/main" id="{5198D21D-8838-4D42-B559-7380C09B34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3" name="AutoShape 1" descr="https://psfswebp.cc.wmich.edu/cs/FPR/cache/PT_PIXEL_1.gif">
          <a:extLst>
            <a:ext uri="{FF2B5EF4-FFF2-40B4-BE49-F238E27FC236}">
              <a16:creationId xmlns:a16="http://schemas.microsoft.com/office/drawing/2014/main" id="{431E8A24-F1D0-492E-9F1E-1D8187DDA2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4" name="AutoShape 1" descr="https://psfswebp.cc.wmich.edu/cs/FPR/cache/PT_PIXEL_1.gif">
          <a:extLst>
            <a:ext uri="{FF2B5EF4-FFF2-40B4-BE49-F238E27FC236}">
              <a16:creationId xmlns:a16="http://schemas.microsoft.com/office/drawing/2014/main" id="{DF9DF11F-BAA4-4AB1-9730-AEE02230B3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5" name="AutoShape 1" descr="https://psfswebp.cc.wmich.edu/cs/FPR/cache/PT_PIXEL_1.gif">
          <a:extLst>
            <a:ext uri="{FF2B5EF4-FFF2-40B4-BE49-F238E27FC236}">
              <a16:creationId xmlns:a16="http://schemas.microsoft.com/office/drawing/2014/main" id="{05909EDF-ECA4-4A83-A754-A6F387C034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6" name="AutoShape 1" descr="https://psfswebp.cc.wmich.edu/cs/FPR/cache/PT_PIXEL_1.gif">
          <a:extLst>
            <a:ext uri="{FF2B5EF4-FFF2-40B4-BE49-F238E27FC236}">
              <a16:creationId xmlns:a16="http://schemas.microsoft.com/office/drawing/2014/main" id="{1C2D3637-D7AC-405E-992B-2CEBD5AAF0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7" name="AutoShape 1" descr="https://psfswebp.cc.wmich.edu/cs/FPR/cache/PT_PIXEL_1.gif">
          <a:extLst>
            <a:ext uri="{FF2B5EF4-FFF2-40B4-BE49-F238E27FC236}">
              <a16:creationId xmlns:a16="http://schemas.microsoft.com/office/drawing/2014/main" id="{C1FA48A5-4D07-48CB-89A0-D8001DBEE1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8" name="AutoShape 1" descr="https://psfswebp.cc.wmich.edu/cs/FPR/cache/PT_PIXEL_1.gif">
          <a:extLst>
            <a:ext uri="{FF2B5EF4-FFF2-40B4-BE49-F238E27FC236}">
              <a16:creationId xmlns:a16="http://schemas.microsoft.com/office/drawing/2014/main" id="{D2BB3D39-1DDF-4C59-9328-0FB95F03F4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49" name="AutoShape 1" descr="https://psfswebp.cc.wmich.edu/cs/FPR/cache/PT_PIXEL_1.gif">
          <a:extLst>
            <a:ext uri="{FF2B5EF4-FFF2-40B4-BE49-F238E27FC236}">
              <a16:creationId xmlns:a16="http://schemas.microsoft.com/office/drawing/2014/main" id="{154ACCCD-C36F-436E-A533-3FAF0A4CFC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50" name="AutoShape 1" descr="https://psfswebp.cc.wmich.edu/cs/FPR/cache/PT_PIXEL_1.gif">
          <a:extLst>
            <a:ext uri="{FF2B5EF4-FFF2-40B4-BE49-F238E27FC236}">
              <a16:creationId xmlns:a16="http://schemas.microsoft.com/office/drawing/2014/main" id="{773E6902-E253-4F0E-8915-427593F01D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51" name="AutoShape 1" descr="https://psfswebp.cc.wmich.edu/cs/FPR/cache/PT_PIXEL_1.gif">
          <a:extLst>
            <a:ext uri="{FF2B5EF4-FFF2-40B4-BE49-F238E27FC236}">
              <a16:creationId xmlns:a16="http://schemas.microsoft.com/office/drawing/2014/main" id="{2231EF4D-238F-40F8-9C47-DB63000377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52" name="AutoShape 1" descr="https://psfswebp.cc.wmich.edu/cs/FPR/cache/PT_PIXEL_1.gif">
          <a:extLst>
            <a:ext uri="{FF2B5EF4-FFF2-40B4-BE49-F238E27FC236}">
              <a16:creationId xmlns:a16="http://schemas.microsoft.com/office/drawing/2014/main" id="{E51CD41F-896D-450D-97E8-248E645DDA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53" name="AutoShape 1" descr="https://psfswebp.cc.wmich.edu/cs/FPR/cache/PT_PIXEL_1.gif">
          <a:extLst>
            <a:ext uri="{FF2B5EF4-FFF2-40B4-BE49-F238E27FC236}">
              <a16:creationId xmlns:a16="http://schemas.microsoft.com/office/drawing/2014/main" id="{100B3479-C1F4-4099-AF50-BBA7F60793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4" name="AutoShape 1" descr="https://psfswebp.cc.wmich.edu/cs/FPR/cache/PT_PIXEL_1.gif">
          <a:extLst>
            <a:ext uri="{FF2B5EF4-FFF2-40B4-BE49-F238E27FC236}">
              <a16:creationId xmlns:a16="http://schemas.microsoft.com/office/drawing/2014/main" id="{F0C94843-0C5F-4DD0-A0DD-0D44C81232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5" name="AutoShape 1" descr="https://psfswebp.cc.wmich.edu/cs/FPR/cache/PT_PIXEL_1.gif">
          <a:extLst>
            <a:ext uri="{FF2B5EF4-FFF2-40B4-BE49-F238E27FC236}">
              <a16:creationId xmlns:a16="http://schemas.microsoft.com/office/drawing/2014/main" id="{4FA26BB2-AA70-4D45-ADE6-E25496380C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6" name="AutoShape 1" descr="https://psfswebp.cc.wmich.edu/cs/FPR/cache/PT_PIXEL_1.gif">
          <a:extLst>
            <a:ext uri="{FF2B5EF4-FFF2-40B4-BE49-F238E27FC236}">
              <a16:creationId xmlns:a16="http://schemas.microsoft.com/office/drawing/2014/main" id="{1BF08199-B4CB-4B87-86E5-79F5FE9A15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7" name="AutoShape 1" descr="https://psfswebp.cc.wmich.edu/cs/FPR/cache/PT_PIXEL_1.gif">
          <a:extLst>
            <a:ext uri="{FF2B5EF4-FFF2-40B4-BE49-F238E27FC236}">
              <a16:creationId xmlns:a16="http://schemas.microsoft.com/office/drawing/2014/main" id="{C842FA41-7BCA-4FB1-B2DE-8358C2E5A0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8" name="AutoShape 1" descr="https://psfswebp.cc.wmich.edu/cs/FPR/cache/PT_PIXEL_1.gif">
          <a:extLst>
            <a:ext uri="{FF2B5EF4-FFF2-40B4-BE49-F238E27FC236}">
              <a16:creationId xmlns:a16="http://schemas.microsoft.com/office/drawing/2014/main" id="{6C10643A-80C2-4809-96BB-689448CA9D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59" name="AutoShape 1" descr="https://psfswebp.cc.wmich.edu/cs/FPR/cache/PT_PIXEL_1.gif">
          <a:extLst>
            <a:ext uri="{FF2B5EF4-FFF2-40B4-BE49-F238E27FC236}">
              <a16:creationId xmlns:a16="http://schemas.microsoft.com/office/drawing/2014/main" id="{FDE1BD34-672C-4854-97EC-5CAD4BC5B2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0" name="AutoShape 1" descr="https://psfswebp.cc.wmich.edu/cs/FPR/cache/PT_PIXEL_1.gif">
          <a:extLst>
            <a:ext uri="{FF2B5EF4-FFF2-40B4-BE49-F238E27FC236}">
              <a16:creationId xmlns:a16="http://schemas.microsoft.com/office/drawing/2014/main" id="{56129FD6-7B5E-4A2B-A645-91EF945153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1" name="AutoShape 1" descr="https://psfswebp.cc.wmich.edu/cs/FPR/cache/PT_PIXEL_1.gif">
          <a:extLst>
            <a:ext uri="{FF2B5EF4-FFF2-40B4-BE49-F238E27FC236}">
              <a16:creationId xmlns:a16="http://schemas.microsoft.com/office/drawing/2014/main" id="{3C93B403-D5D7-4ACA-92EA-A0E6E8647B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2" name="AutoShape 1" descr="https://psfswebp.cc.wmich.edu/cs/FPR/cache/PT_PIXEL_1.gif">
          <a:extLst>
            <a:ext uri="{FF2B5EF4-FFF2-40B4-BE49-F238E27FC236}">
              <a16:creationId xmlns:a16="http://schemas.microsoft.com/office/drawing/2014/main" id="{2FA833CD-66B1-4BC8-80C7-2E53581CB1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3" name="AutoShape 1" descr="https://psfswebp.cc.wmich.edu/cs/FPR/cache/PT_PIXEL_1.gif">
          <a:extLst>
            <a:ext uri="{FF2B5EF4-FFF2-40B4-BE49-F238E27FC236}">
              <a16:creationId xmlns:a16="http://schemas.microsoft.com/office/drawing/2014/main" id="{2BCE1D1D-BDA0-41DD-B101-82C616BF94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4" name="AutoShape 1" descr="https://psfswebp.cc.wmich.edu/cs/FPR/cache/PT_PIXEL_1.gif">
          <a:extLst>
            <a:ext uri="{FF2B5EF4-FFF2-40B4-BE49-F238E27FC236}">
              <a16:creationId xmlns:a16="http://schemas.microsoft.com/office/drawing/2014/main" id="{EDC0AC24-7ABE-4054-9619-FCDFF8A8AA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5" name="AutoShape 1" descr="https://psfswebp.cc.wmich.edu/cs/FPR/cache/PT_PIXEL_1.gif">
          <a:extLst>
            <a:ext uri="{FF2B5EF4-FFF2-40B4-BE49-F238E27FC236}">
              <a16:creationId xmlns:a16="http://schemas.microsoft.com/office/drawing/2014/main" id="{BEB7AB26-0623-4AAF-B22D-6BD5BC84BB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6" name="AutoShape 1" descr="https://psfswebp.cc.wmich.edu/cs/FPR/cache/PT_PIXEL_1.gif">
          <a:extLst>
            <a:ext uri="{FF2B5EF4-FFF2-40B4-BE49-F238E27FC236}">
              <a16:creationId xmlns:a16="http://schemas.microsoft.com/office/drawing/2014/main" id="{F875ABDF-ADE3-4295-8FC1-B00588D15C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7" name="AutoShape 1" descr="https://psfswebp.cc.wmich.edu/cs/FPR/cache/PT_PIXEL_1.gif">
          <a:extLst>
            <a:ext uri="{FF2B5EF4-FFF2-40B4-BE49-F238E27FC236}">
              <a16:creationId xmlns:a16="http://schemas.microsoft.com/office/drawing/2014/main" id="{3C3F61A3-55EB-4FF2-8942-864DDE140C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8" name="AutoShape 1" descr="https://psfswebp.cc.wmich.edu/cs/FPR/cache/PT_PIXEL_1.gif">
          <a:extLst>
            <a:ext uri="{FF2B5EF4-FFF2-40B4-BE49-F238E27FC236}">
              <a16:creationId xmlns:a16="http://schemas.microsoft.com/office/drawing/2014/main" id="{AA08E1EE-4BD5-4FE2-B098-301E89A009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69" name="AutoShape 1" descr="https://psfswebp.cc.wmich.edu/cs/FPR/cache/PT_PIXEL_1.gif">
          <a:extLst>
            <a:ext uri="{FF2B5EF4-FFF2-40B4-BE49-F238E27FC236}">
              <a16:creationId xmlns:a16="http://schemas.microsoft.com/office/drawing/2014/main" id="{CFC5F2D2-22E6-4C24-B62B-2A495901AC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0" name="AutoShape 1" descr="https://psfswebp.cc.wmich.edu/cs/FPR/cache/PT_PIXEL_1.gif">
          <a:extLst>
            <a:ext uri="{FF2B5EF4-FFF2-40B4-BE49-F238E27FC236}">
              <a16:creationId xmlns:a16="http://schemas.microsoft.com/office/drawing/2014/main" id="{1B250DAD-2C28-48AE-B511-2D5BADF68E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1" name="AutoShape 1" descr="https://psfswebp.cc.wmich.edu/cs/FPR/cache/PT_PIXEL_1.gif">
          <a:extLst>
            <a:ext uri="{FF2B5EF4-FFF2-40B4-BE49-F238E27FC236}">
              <a16:creationId xmlns:a16="http://schemas.microsoft.com/office/drawing/2014/main" id="{3DE14437-B08E-494C-87BD-478AE9B332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2" name="AutoShape 1" descr="https://psfswebp.cc.wmich.edu/cs/FPR/cache/PT_PIXEL_1.gif">
          <a:extLst>
            <a:ext uri="{FF2B5EF4-FFF2-40B4-BE49-F238E27FC236}">
              <a16:creationId xmlns:a16="http://schemas.microsoft.com/office/drawing/2014/main" id="{9FC80316-A2D1-4C69-8BBF-FE4BEB7CCC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3" name="AutoShape 1" descr="https://psfswebp.cc.wmich.edu/cs/FPR/cache/PT_PIXEL_1.gif">
          <a:extLst>
            <a:ext uri="{FF2B5EF4-FFF2-40B4-BE49-F238E27FC236}">
              <a16:creationId xmlns:a16="http://schemas.microsoft.com/office/drawing/2014/main" id="{61093936-54D0-4C5F-B28F-349DD7FD7F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4" name="AutoShape 1" descr="https://psfswebp.cc.wmich.edu/cs/FPR/cache/PT_PIXEL_1.gif">
          <a:extLst>
            <a:ext uri="{FF2B5EF4-FFF2-40B4-BE49-F238E27FC236}">
              <a16:creationId xmlns:a16="http://schemas.microsoft.com/office/drawing/2014/main" id="{AF7E53E0-4FC7-4399-81AB-4F22F1BBC5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5" name="AutoShape 1" descr="https://psfswebp.cc.wmich.edu/cs/FPR/cache/PT_PIXEL_1.gif">
          <a:extLst>
            <a:ext uri="{FF2B5EF4-FFF2-40B4-BE49-F238E27FC236}">
              <a16:creationId xmlns:a16="http://schemas.microsoft.com/office/drawing/2014/main" id="{F1DB4663-96A4-4F2C-9220-373C5FE401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6" name="AutoShape 1" descr="https://psfswebp.cc.wmich.edu/cs/FPR/cache/PT_PIXEL_1.gif">
          <a:extLst>
            <a:ext uri="{FF2B5EF4-FFF2-40B4-BE49-F238E27FC236}">
              <a16:creationId xmlns:a16="http://schemas.microsoft.com/office/drawing/2014/main" id="{6FA03399-1535-4EB1-9634-EA581AB073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7" name="AutoShape 1" descr="https://psfswebp.cc.wmich.edu/cs/FPR/cache/PT_PIXEL_1.gif">
          <a:extLst>
            <a:ext uri="{FF2B5EF4-FFF2-40B4-BE49-F238E27FC236}">
              <a16:creationId xmlns:a16="http://schemas.microsoft.com/office/drawing/2014/main" id="{6A6D8B16-51E5-4496-83C6-B95966CC03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8" name="AutoShape 1" descr="https://psfswebp.cc.wmich.edu/cs/FPR/cache/PT_PIXEL_1.gif">
          <a:extLst>
            <a:ext uri="{FF2B5EF4-FFF2-40B4-BE49-F238E27FC236}">
              <a16:creationId xmlns:a16="http://schemas.microsoft.com/office/drawing/2014/main" id="{2A301647-8200-4B72-8830-45FAF79791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79" name="AutoShape 1" descr="https://psfswebp.cc.wmich.edu/cs/FPR/cache/PT_PIXEL_1.gif">
          <a:extLst>
            <a:ext uri="{FF2B5EF4-FFF2-40B4-BE49-F238E27FC236}">
              <a16:creationId xmlns:a16="http://schemas.microsoft.com/office/drawing/2014/main" id="{026D186A-0A4D-4EFC-A408-EA6F85C8D2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0" name="AutoShape 1" descr="https://psfswebp.cc.wmich.edu/cs/FPR/cache/PT_PIXEL_1.gif">
          <a:extLst>
            <a:ext uri="{FF2B5EF4-FFF2-40B4-BE49-F238E27FC236}">
              <a16:creationId xmlns:a16="http://schemas.microsoft.com/office/drawing/2014/main" id="{AEF01201-4BB5-415C-8139-2EF66A1357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1" name="AutoShape 1" descr="https://psfswebp.cc.wmich.edu/cs/FPR/cache/PT_PIXEL_1.gif">
          <a:extLst>
            <a:ext uri="{FF2B5EF4-FFF2-40B4-BE49-F238E27FC236}">
              <a16:creationId xmlns:a16="http://schemas.microsoft.com/office/drawing/2014/main" id="{04B0CD55-1D98-4B8C-865D-563E6E6C31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2" name="AutoShape 1" descr="https://psfswebp.cc.wmich.edu/cs/FPR/cache/PT_PIXEL_1.gif">
          <a:extLst>
            <a:ext uri="{FF2B5EF4-FFF2-40B4-BE49-F238E27FC236}">
              <a16:creationId xmlns:a16="http://schemas.microsoft.com/office/drawing/2014/main" id="{26E2F007-7943-4488-97E0-BC95EC30D1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3" name="AutoShape 1" descr="https://psfswebp.cc.wmich.edu/cs/FPR/cache/PT_PIXEL_1.gif">
          <a:extLst>
            <a:ext uri="{FF2B5EF4-FFF2-40B4-BE49-F238E27FC236}">
              <a16:creationId xmlns:a16="http://schemas.microsoft.com/office/drawing/2014/main" id="{8A04A748-7B90-40EA-8604-57EAD99AC3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4" name="AutoShape 1" descr="https://psfswebp.cc.wmich.edu/cs/FPR/cache/PT_PIXEL_1.gif">
          <a:extLst>
            <a:ext uri="{FF2B5EF4-FFF2-40B4-BE49-F238E27FC236}">
              <a16:creationId xmlns:a16="http://schemas.microsoft.com/office/drawing/2014/main" id="{0897DD70-DD70-4A4D-801E-58CA02AE0A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3785" name="AutoShape 1" descr="https://psfswebp.cc.wmich.edu/cs/FPR/cache/PT_PIXEL_1.gif">
          <a:extLst>
            <a:ext uri="{FF2B5EF4-FFF2-40B4-BE49-F238E27FC236}">
              <a16:creationId xmlns:a16="http://schemas.microsoft.com/office/drawing/2014/main" id="{C3AEB3F1-A625-4984-A054-8CE85D70E5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86" name="AutoShape 1" descr="https://psfswebp.cc.wmich.edu/cs/FPR/cache/PT_PIXEL_1.gif">
          <a:extLst>
            <a:ext uri="{FF2B5EF4-FFF2-40B4-BE49-F238E27FC236}">
              <a16:creationId xmlns:a16="http://schemas.microsoft.com/office/drawing/2014/main" id="{946D87BE-702A-4697-8B8F-7F598F4647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87" name="AutoShape 1" descr="https://psfswebp.cc.wmich.edu/cs/FPR/cache/PT_PIXEL_1.gif">
          <a:extLst>
            <a:ext uri="{FF2B5EF4-FFF2-40B4-BE49-F238E27FC236}">
              <a16:creationId xmlns:a16="http://schemas.microsoft.com/office/drawing/2014/main" id="{D5E2DCF2-AE37-4122-90B0-C73A524988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88" name="AutoShape 1" descr="https://psfswebp.cc.wmich.edu/cs/FPR/cache/PT_PIXEL_1.gif">
          <a:extLst>
            <a:ext uri="{FF2B5EF4-FFF2-40B4-BE49-F238E27FC236}">
              <a16:creationId xmlns:a16="http://schemas.microsoft.com/office/drawing/2014/main" id="{063CA519-7FFD-42A5-BB27-4142821851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89" name="AutoShape 1" descr="https://psfswebp.cc.wmich.edu/cs/FPR/cache/PT_PIXEL_1.gif">
          <a:extLst>
            <a:ext uri="{FF2B5EF4-FFF2-40B4-BE49-F238E27FC236}">
              <a16:creationId xmlns:a16="http://schemas.microsoft.com/office/drawing/2014/main" id="{BB847BD6-1639-40C5-92E2-536F03D297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0" name="AutoShape 1" descr="https://psfswebp.cc.wmich.edu/cs/FPR/cache/PT_PIXEL_1.gif">
          <a:extLst>
            <a:ext uri="{FF2B5EF4-FFF2-40B4-BE49-F238E27FC236}">
              <a16:creationId xmlns:a16="http://schemas.microsoft.com/office/drawing/2014/main" id="{82F1939A-3579-41AE-BBFD-07D9C93384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1" name="AutoShape 1" descr="https://psfswebp.cc.wmich.edu/cs/FPR/cache/PT_PIXEL_1.gif">
          <a:extLst>
            <a:ext uri="{FF2B5EF4-FFF2-40B4-BE49-F238E27FC236}">
              <a16:creationId xmlns:a16="http://schemas.microsoft.com/office/drawing/2014/main" id="{E6D52E33-B8C1-4934-8158-F9D87946E5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2" name="AutoShape 1" descr="https://psfswebp.cc.wmich.edu/cs/FPR/cache/PT_PIXEL_1.gif">
          <a:extLst>
            <a:ext uri="{FF2B5EF4-FFF2-40B4-BE49-F238E27FC236}">
              <a16:creationId xmlns:a16="http://schemas.microsoft.com/office/drawing/2014/main" id="{82834DF5-B04B-4D8F-A16E-01EBF50D2A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3" name="AutoShape 1" descr="https://psfswebp.cc.wmich.edu/cs/FPR/cache/PT_PIXEL_1.gif">
          <a:extLst>
            <a:ext uri="{FF2B5EF4-FFF2-40B4-BE49-F238E27FC236}">
              <a16:creationId xmlns:a16="http://schemas.microsoft.com/office/drawing/2014/main" id="{88122764-31B1-40EB-85D5-A62D323747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4" name="AutoShape 1" descr="https://psfswebp.cc.wmich.edu/cs/FPR/cache/PT_PIXEL_1.gif">
          <a:extLst>
            <a:ext uri="{FF2B5EF4-FFF2-40B4-BE49-F238E27FC236}">
              <a16:creationId xmlns:a16="http://schemas.microsoft.com/office/drawing/2014/main" id="{39B7739F-2578-48F6-A419-5EC6B88022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5" name="AutoShape 1" descr="https://psfswebp.cc.wmich.edu/cs/FPR/cache/PT_PIXEL_1.gif">
          <a:extLst>
            <a:ext uri="{FF2B5EF4-FFF2-40B4-BE49-F238E27FC236}">
              <a16:creationId xmlns:a16="http://schemas.microsoft.com/office/drawing/2014/main" id="{22560290-6D30-4184-8672-3441938CC2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6" name="AutoShape 1" descr="https://psfswebp.cc.wmich.edu/cs/FPR/cache/PT_PIXEL_1.gif">
          <a:extLst>
            <a:ext uri="{FF2B5EF4-FFF2-40B4-BE49-F238E27FC236}">
              <a16:creationId xmlns:a16="http://schemas.microsoft.com/office/drawing/2014/main" id="{CC7FF022-C833-41FF-AB4C-02FE10DB02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7" name="AutoShape 1" descr="https://psfswebp.cc.wmich.edu/cs/FPR/cache/PT_PIXEL_1.gif">
          <a:extLst>
            <a:ext uri="{FF2B5EF4-FFF2-40B4-BE49-F238E27FC236}">
              <a16:creationId xmlns:a16="http://schemas.microsoft.com/office/drawing/2014/main" id="{652098F5-54C4-471B-AB65-266EA1313A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8" name="AutoShape 1" descr="https://psfswebp.cc.wmich.edu/cs/FPR/cache/PT_PIXEL_1.gif">
          <a:extLst>
            <a:ext uri="{FF2B5EF4-FFF2-40B4-BE49-F238E27FC236}">
              <a16:creationId xmlns:a16="http://schemas.microsoft.com/office/drawing/2014/main" id="{01AAE1D3-24B4-4DA0-AFFF-22B7A59252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799" name="AutoShape 1" descr="https://psfswebp.cc.wmich.edu/cs/FPR/cache/PT_PIXEL_1.gif">
          <a:extLst>
            <a:ext uri="{FF2B5EF4-FFF2-40B4-BE49-F238E27FC236}">
              <a16:creationId xmlns:a16="http://schemas.microsoft.com/office/drawing/2014/main" id="{B6DA1F24-E852-48B3-B677-D08F3869E58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0" name="AutoShape 1" descr="https://psfswebp.cc.wmich.edu/cs/FPR/cache/PT_PIXEL_1.gif">
          <a:extLst>
            <a:ext uri="{FF2B5EF4-FFF2-40B4-BE49-F238E27FC236}">
              <a16:creationId xmlns:a16="http://schemas.microsoft.com/office/drawing/2014/main" id="{22D6BC4F-CEFA-4CD7-8F76-D1A1DC02E4F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1" name="AutoShape 1" descr="https://psfswebp.cc.wmich.edu/cs/FPR/cache/PT_PIXEL_1.gif">
          <a:extLst>
            <a:ext uri="{FF2B5EF4-FFF2-40B4-BE49-F238E27FC236}">
              <a16:creationId xmlns:a16="http://schemas.microsoft.com/office/drawing/2014/main" id="{1B1D3CFA-0661-4242-A58B-1309E43515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2" name="AutoShape 1" descr="https://psfswebp.cc.wmich.edu/cs/FPR/cache/PT_PIXEL_1.gif">
          <a:extLst>
            <a:ext uri="{FF2B5EF4-FFF2-40B4-BE49-F238E27FC236}">
              <a16:creationId xmlns:a16="http://schemas.microsoft.com/office/drawing/2014/main" id="{A428A123-C981-4348-980B-D7125CDE3F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3" name="AutoShape 1" descr="https://psfswebp.cc.wmich.edu/cs/FPR/cache/PT_PIXEL_1.gif">
          <a:extLst>
            <a:ext uri="{FF2B5EF4-FFF2-40B4-BE49-F238E27FC236}">
              <a16:creationId xmlns:a16="http://schemas.microsoft.com/office/drawing/2014/main" id="{DFC6AB7E-607A-4136-89BE-14D2DBD7EA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4" name="AutoShape 1" descr="https://psfswebp.cc.wmich.edu/cs/FPR/cache/PT_PIXEL_1.gif">
          <a:extLst>
            <a:ext uri="{FF2B5EF4-FFF2-40B4-BE49-F238E27FC236}">
              <a16:creationId xmlns:a16="http://schemas.microsoft.com/office/drawing/2014/main" id="{41D88504-A347-45C9-AA05-6AF91136B7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5" name="AutoShape 1" descr="https://psfswebp.cc.wmich.edu/cs/FPR/cache/PT_PIXEL_1.gif">
          <a:extLst>
            <a:ext uri="{FF2B5EF4-FFF2-40B4-BE49-F238E27FC236}">
              <a16:creationId xmlns:a16="http://schemas.microsoft.com/office/drawing/2014/main" id="{A2E354DF-7E2B-425B-B0BE-73ACA75E37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6" name="AutoShape 1" descr="https://psfswebp.cc.wmich.edu/cs/FPR/cache/PT_PIXEL_1.gif">
          <a:extLst>
            <a:ext uri="{FF2B5EF4-FFF2-40B4-BE49-F238E27FC236}">
              <a16:creationId xmlns:a16="http://schemas.microsoft.com/office/drawing/2014/main" id="{8CE4824A-822C-45A8-BDB3-A82151F875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7" name="AutoShape 1" descr="https://psfswebp.cc.wmich.edu/cs/FPR/cache/PT_PIXEL_1.gif">
          <a:extLst>
            <a:ext uri="{FF2B5EF4-FFF2-40B4-BE49-F238E27FC236}">
              <a16:creationId xmlns:a16="http://schemas.microsoft.com/office/drawing/2014/main" id="{DBEFA32B-5D71-4123-9ED6-9286F5DDFF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8" name="AutoShape 1" descr="https://psfswebp.cc.wmich.edu/cs/FPR/cache/PT_PIXEL_1.gif">
          <a:extLst>
            <a:ext uri="{FF2B5EF4-FFF2-40B4-BE49-F238E27FC236}">
              <a16:creationId xmlns:a16="http://schemas.microsoft.com/office/drawing/2014/main" id="{5D4B0D31-2502-452C-B773-70AA5EDF20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09" name="AutoShape 1" descr="https://psfswebp.cc.wmich.edu/cs/FPR/cache/PT_PIXEL_1.gif">
          <a:extLst>
            <a:ext uri="{FF2B5EF4-FFF2-40B4-BE49-F238E27FC236}">
              <a16:creationId xmlns:a16="http://schemas.microsoft.com/office/drawing/2014/main" id="{BC420B33-E924-4F61-8953-229A47F1DE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10" name="AutoShape 1" descr="https://psfswebp.cc.wmich.edu/cs/FPR/cache/PT_PIXEL_1.gif">
          <a:extLst>
            <a:ext uri="{FF2B5EF4-FFF2-40B4-BE49-F238E27FC236}">
              <a16:creationId xmlns:a16="http://schemas.microsoft.com/office/drawing/2014/main" id="{CBABDA56-0DB6-4A7B-9ADD-C540CCBFFA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11" name="AutoShape 1" descr="https://psfswebp.cc.wmich.edu/cs/FPR/cache/PT_PIXEL_1.gif">
          <a:extLst>
            <a:ext uri="{FF2B5EF4-FFF2-40B4-BE49-F238E27FC236}">
              <a16:creationId xmlns:a16="http://schemas.microsoft.com/office/drawing/2014/main" id="{D641CC11-D51A-42B4-8768-800095FFC0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12" name="AutoShape 1" descr="https://psfswebp.cc.wmich.edu/cs/FPR/cache/PT_PIXEL_1.gif">
          <a:extLst>
            <a:ext uri="{FF2B5EF4-FFF2-40B4-BE49-F238E27FC236}">
              <a16:creationId xmlns:a16="http://schemas.microsoft.com/office/drawing/2014/main" id="{91CA8CB1-D1A5-4C3F-9B4B-1C7E645C25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13" name="AutoShape 1" descr="https://psfswebp.cc.wmich.edu/cs/FPR/cache/PT_PIXEL_1.gif">
          <a:extLst>
            <a:ext uri="{FF2B5EF4-FFF2-40B4-BE49-F238E27FC236}">
              <a16:creationId xmlns:a16="http://schemas.microsoft.com/office/drawing/2014/main" id="{34AF6F6A-40B8-4B97-91B4-ACB45D91B9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3814" name="AutoShape 1" descr="https://psfswebp.cc.wmich.edu/cs/FPR/cache/PT_PIXEL_1.gif">
          <a:extLst>
            <a:ext uri="{FF2B5EF4-FFF2-40B4-BE49-F238E27FC236}">
              <a16:creationId xmlns:a16="http://schemas.microsoft.com/office/drawing/2014/main" id="{07013241-390E-459E-A452-DBCCAD9152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15" name="AutoShape 1" descr="https://psfswebp.cc.wmich.edu/cs/FPR/cache/PT_PIXEL_1.gif">
          <a:extLst>
            <a:ext uri="{FF2B5EF4-FFF2-40B4-BE49-F238E27FC236}">
              <a16:creationId xmlns:a16="http://schemas.microsoft.com/office/drawing/2014/main" id="{6DDB7B1C-BBAD-489F-9056-F0DC3BB562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16" name="AutoShape 1" descr="https://psfswebp.cc.wmich.edu/cs/FPR/cache/PT_PIXEL_1.gif">
          <a:extLst>
            <a:ext uri="{FF2B5EF4-FFF2-40B4-BE49-F238E27FC236}">
              <a16:creationId xmlns:a16="http://schemas.microsoft.com/office/drawing/2014/main" id="{39B2021A-2418-4D15-B4D2-96B8CE4075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17" name="AutoShape 1" descr="https://psfswebp.cc.wmich.edu/cs/FPR/cache/PT_PIXEL_1.gif">
          <a:extLst>
            <a:ext uri="{FF2B5EF4-FFF2-40B4-BE49-F238E27FC236}">
              <a16:creationId xmlns:a16="http://schemas.microsoft.com/office/drawing/2014/main" id="{560C55AF-85C4-4F22-BDE6-6506D328F4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18" name="AutoShape 1" descr="https://psfswebp.cc.wmich.edu/cs/FPR/cache/PT_PIXEL_1.gif">
          <a:extLst>
            <a:ext uri="{FF2B5EF4-FFF2-40B4-BE49-F238E27FC236}">
              <a16:creationId xmlns:a16="http://schemas.microsoft.com/office/drawing/2014/main" id="{3B17E322-27D3-44CC-8D43-1FC45CC875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19" name="AutoShape 1" descr="https://psfswebp.cc.wmich.edu/cs/FPR/cache/PT_PIXEL_1.gif">
          <a:extLst>
            <a:ext uri="{FF2B5EF4-FFF2-40B4-BE49-F238E27FC236}">
              <a16:creationId xmlns:a16="http://schemas.microsoft.com/office/drawing/2014/main" id="{3A6C6280-C234-4356-A21C-E8511BB35C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0" name="AutoShape 1" descr="https://psfswebp.cc.wmich.edu/cs/FPR/cache/PT_PIXEL_1.gif">
          <a:extLst>
            <a:ext uri="{FF2B5EF4-FFF2-40B4-BE49-F238E27FC236}">
              <a16:creationId xmlns:a16="http://schemas.microsoft.com/office/drawing/2014/main" id="{4B6A3617-0F24-4A36-B065-524E95CBAE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1" name="AutoShape 1" descr="https://psfswebp.cc.wmich.edu/cs/FPR/cache/PT_PIXEL_1.gif">
          <a:extLst>
            <a:ext uri="{FF2B5EF4-FFF2-40B4-BE49-F238E27FC236}">
              <a16:creationId xmlns:a16="http://schemas.microsoft.com/office/drawing/2014/main" id="{87EEBBD2-1903-44D8-9BAC-6D5BA03CD6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2" name="AutoShape 1" descr="https://psfswebp.cc.wmich.edu/cs/FPR/cache/PT_PIXEL_1.gif">
          <a:extLst>
            <a:ext uri="{FF2B5EF4-FFF2-40B4-BE49-F238E27FC236}">
              <a16:creationId xmlns:a16="http://schemas.microsoft.com/office/drawing/2014/main" id="{A37FFB82-7824-4683-A111-907B4B2264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3" name="AutoShape 1" descr="https://psfswebp.cc.wmich.edu/cs/FPR/cache/PT_PIXEL_1.gif">
          <a:extLst>
            <a:ext uri="{FF2B5EF4-FFF2-40B4-BE49-F238E27FC236}">
              <a16:creationId xmlns:a16="http://schemas.microsoft.com/office/drawing/2014/main" id="{1B36036E-0BD4-4974-9380-DA6D975727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4" name="AutoShape 1" descr="https://psfswebp.cc.wmich.edu/cs/FPR/cache/PT_PIXEL_1.gif">
          <a:extLst>
            <a:ext uri="{FF2B5EF4-FFF2-40B4-BE49-F238E27FC236}">
              <a16:creationId xmlns:a16="http://schemas.microsoft.com/office/drawing/2014/main" id="{679EE3F7-0787-469E-B223-B4586E18F1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5" name="AutoShape 1" descr="https://psfswebp.cc.wmich.edu/cs/FPR/cache/PT_PIXEL_1.gif">
          <a:extLst>
            <a:ext uri="{FF2B5EF4-FFF2-40B4-BE49-F238E27FC236}">
              <a16:creationId xmlns:a16="http://schemas.microsoft.com/office/drawing/2014/main" id="{BA04DAAD-27E6-4E86-B6AE-EBCB5E8A73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6" name="AutoShape 1" descr="https://psfswebp.cc.wmich.edu/cs/FPR/cache/PT_PIXEL_1.gif">
          <a:extLst>
            <a:ext uri="{FF2B5EF4-FFF2-40B4-BE49-F238E27FC236}">
              <a16:creationId xmlns:a16="http://schemas.microsoft.com/office/drawing/2014/main" id="{FD1524BC-B22D-4EBE-AE08-64D9A29F4D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7" name="AutoShape 1" descr="https://psfswebp.cc.wmich.edu/cs/FPR/cache/PT_PIXEL_1.gif">
          <a:extLst>
            <a:ext uri="{FF2B5EF4-FFF2-40B4-BE49-F238E27FC236}">
              <a16:creationId xmlns:a16="http://schemas.microsoft.com/office/drawing/2014/main" id="{A61CD3FD-F148-420B-A77B-DC74630F80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8" name="AutoShape 1" descr="https://psfswebp.cc.wmich.edu/cs/FPR/cache/PT_PIXEL_1.gif">
          <a:extLst>
            <a:ext uri="{FF2B5EF4-FFF2-40B4-BE49-F238E27FC236}">
              <a16:creationId xmlns:a16="http://schemas.microsoft.com/office/drawing/2014/main" id="{D1E282C4-CE52-45C5-9691-074FC62DCE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29" name="AutoShape 1" descr="https://psfswebp.cc.wmich.edu/cs/FPR/cache/PT_PIXEL_1.gif">
          <a:extLst>
            <a:ext uri="{FF2B5EF4-FFF2-40B4-BE49-F238E27FC236}">
              <a16:creationId xmlns:a16="http://schemas.microsoft.com/office/drawing/2014/main" id="{B8CF5956-CD44-4083-992F-B41E7B1E1D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30" name="AutoShape 1" descr="https://psfswebp.cc.wmich.edu/cs/FPR/cache/PT_PIXEL_1.gif">
          <a:extLst>
            <a:ext uri="{FF2B5EF4-FFF2-40B4-BE49-F238E27FC236}">
              <a16:creationId xmlns:a16="http://schemas.microsoft.com/office/drawing/2014/main" id="{86347B09-9BAD-49E2-8D6D-2761B7AABB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31" name="AutoShape 1" descr="https://psfswebp.cc.wmich.edu/cs/FPR/cache/PT_PIXEL_1.gif">
          <a:extLst>
            <a:ext uri="{FF2B5EF4-FFF2-40B4-BE49-F238E27FC236}">
              <a16:creationId xmlns:a16="http://schemas.microsoft.com/office/drawing/2014/main" id="{A687932C-D004-453D-849D-65BE626E6C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32" name="AutoShape 1" descr="https://psfswebp.cc.wmich.edu/cs/FPR/cache/PT_PIXEL_1.gif">
          <a:extLst>
            <a:ext uri="{FF2B5EF4-FFF2-40B4-BE49-F238E27FC236}">
              <a16:creationId xmlns:a16="http://schemas.microsoft.com/office/drawing/2014/main" id="{194E2B77-6F4A-4568-AA8F-469A6EEE27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3833" name="AutoShape 1" descr="https://psfswebp.cc.wmich.edu/cs/FPR/cache/PT_PIXEL_1.gif">
          <a:extLst>
            <a:ext uri="{FF2B5EF4-FFF2-40B4-BE49-F238E27FC236}">
              <a16:creationId xmlns:a16="http://schemas.microsoft.com/office/drawing/2014/main" id="{73ACFCEA-5CF3-4A4C-BADF-E41D45D79F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4" name="AutoShape 1" descr="https://psfswebp.cc.wmich.edu/cs/FPR/cache/PT_PIXEL_1.gif">
          <a:extLst>
            <a:ext uri="{FF2B5EF4-FFF2-40B4-BE49-F238E27FC236}">
              <a16:creationId xmlns:a16="http://schemas.microsoft.com/office/drawing/2014/main" id="{A21572B9-1615-45F6-881A-B64966826C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5" name="AutoShape 1" descr="https://psfswebp.cc.wmich.edu/cs/FPR/cache/PT_PIXEL_1.gif">
          <a:extLst>
            <a:ext uri="{FF2B5EF4-FFF2-40B4-BE49-F238E27FC236}">
              <a16:creationId xmlns:a16="http://schemas.microsoft.com/office/drawing/2014/main" id="{86CC5F1F-DBEB-4EF4-8E5B-CD4EFDBB8C2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6" name="AutoShape 1" descr="https://psfswebp.cc.wmich.edu/cs/FPR/cache/PT_PIXEL_1.gif">
          <a:extLst>
            <a:ext uri="{FF2B5EF4-FFF2-40B4-BE49-F238E27FC236}">
              <a16:creationId xmlns:a16="http://schemas.microsoft.com/office/drawing/2014/main" id="{A5DC7D61-EFC9-4D59-B159-2A36AFD4F7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7" name="AutoShape 1" descr="https://psfswebp.cc.wmich.edu/cs/FPR/cache/PT_PIXEL_1.gif">
          <a:extLst>
            <a:ext uri="{FF2B5EF4-FFF2-40B4-BE49-F238E27FC236}">
              <a16:creationId xmlns:a16="http://schemas.microsoft.com/office/drawing/2014/main" id="{6FD24F77-3700-48F2-96E3-AC463F70E6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8" name="AutoShape 1" descr="https://psfswebp.cc.wmich.edu/cs/FPR/cache/PT_PIXEL_1.gif">
          <a:extLst>
            <a:ext uri="{FF2B5EF4-FFF2-40B4-BE49-F238E27FC236}">
              <a16:creationId xmlns:a16="http://schemas.microsoft.com/office/drawing/2014/main" id="{E00F8C9D-8249-40EF-9A76-8C35CA81B2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39" name="AutoShape 1" descr="https://psfswebp.cc.wmich.edu/cs/FPR/cache/PT_PIXEL_1.gif">
          <a:extLst>
            <a:ext uri="{FF2B5EF4-FFF2-40B4-BE49-F238E27FC236}">
              <a16:creationId xmlns:a16="http://schemas.microsoft.com/office/drawing/2014/main" id="{F1DC1208-DF67-4A8D-8683-D1B26D4198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0" name="AutoShape 1" descr="https://psfswebp.cc.wmich.edu/cs/FPR/cache/PT_PIXEL_1.gif">
          <a:extLst>
            <a:ext uri="{FF2B5EF4-FFF2-40B4-BE49-F238E27FC236}">
              <a16:creationId xmlns:a16="http://schemas.microsoft.com/office/drawing/2014/main" id="{C8B5BF69-D226-452A-8DB8-ADE87F17E9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1" name="AutoShape 1" descr="https://psfswebp.cc.wmich.edu/cs/FPR/cache/PT_PIXEL_1.gif">
          <a:extLst>
            <a:ext uri="{FF2B5EF4-FFF2-40B4-BE49-F238E27FC236}">
              <a16:creationId xmlns:a16="http://schemas.microsoft.com/office/drawing/2014/main" id="{618FF440-D40E-4AEF-A977-F1F3396A9A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2" name="AutoShape 1" descr="https://psfswebp.cc.wmich.edu/cs/FPR/cache/PT_PIXEL_1.gif">
          <a:extLst>
            <a:ext uri="{FF2B5EF4-FFF2-40B4-BE49-F238E27FC236}">
              <a16:creationId xmlns:a16="http://schemas.microsoft.com/office/drawing/2014/main" id="{D3F71559-0CDA-452A-9203-1D6EB15F58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3" name="AutoShape 1" descr="https://psfswebp.cc.wmich.edu/cs/FPR/cache/PT_PIXEL_1.gif">
          <a:extLst>
            <a:ext uri="{FF2B5EF4-FFF2-40B4-BE49-F238E27FC236}">
              <a16:creationId xmlns:a16="http://schemas.microsoft.com/office/drawing/2014/main" id="{097B0879-54B7-4DC7-A1F5-7C457F1335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4" name="AutoShape 1" descr="https://psfswebp.cc.wmich.edu/cs/FPR/cache/PT_PIXEL_1.gif">
          <a:extLst>
            <a:ext uri="{FF2B5EF4-FFF2-40B4-BE49-F238E27FC236}">
              <a16:creationId xmlns:a16="http://schemas.microsoft.com/office/drawing/2014/main" id="{FF8C9929-90F1-47CC-A6B3-6146050E5A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5" name="AutoShape 1" descr="https://psfswebp.cc.wmich.edu/cs/FPR/cache/PT_PIXEL_1.gif">
          <a:extLst>
            <a:ext uri="{FF2B5EF4-FFF2-40B4-BE49-F238E27FC236}">
              <a16:creationId xmlns:a16="http://schemas.microsoft.com/office/drawing/2014/main" id="{B8A925FF-B0F2-40AF-8A90-51D32D71AA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6" name="AutoShape 1" descr="https://psfswebp.cc.wmich.edu/cs/FPR/cache/PT_PIXEL_1.gif">
          <a:extLst>
            <a:ext uri="{FF2B5EF4-FFF2-40B4-BE49-F238E27FC236}">
              <a16:creationId xmlns:a16="http://schemas.microsoft.com/office/drawing/2014/main" id="{EBD111B9-1C25-4791-A26D-409089DFFC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7" name="AutoShape 1" descr="https://psfswebp.cc.wmich.edu/cs/FPR/cache/PT_PIXEL_1.gif">
          <a:extLst>
            <a:ext uri="{FF2B5EF4-FFF2-40B4-BE49-F238E27FC236}">
              <a16:creationId xmlns:a16="http://schemas.microsoft.com/office/drawing/2014/main" id="{5B4B6583-D578-4D59-8D60-DA7065BCE2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8" name="AutoShape 1" descr="https://psfswebp.cc.wmich.edu/cs/FPR/cache/PT_PIXEL_1.gif">
          <a:extLst>
            <a:ext uri="{FF2B5EF4-FFF2-40B4-BE49-F238E27FC236}">
              <a16:creationId xmlns:a16="http://schemas.microsoft.com/office/drawing/2014/main" id="{BAA88300-FFC1-4ABA-B2BE-C0216A871A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49" name="AutoShape 1" descr="https://psfswebp.cc.wmich.edu/cs/FPR/cache/PT_PIXEL_1.gif">
          <a:extLst>
            <a:ext uri="{FF2B5EF4-FFF2-40B4-BE49-F238E27FC236}">
              <a16:creationId xmlns:a16="http://schemas.microsoft.com/office/drawing/2014/main" id="{EDF43C43-D45F-4018-A8E6-A9E95DB8C7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0" name="AutoShape 1" descr="https://psfswebp.cc.wmich.edu/cs/FPR/cache/PT_PIXEL_1.gif">
          <a:extLst>
            <a:ext uri="{FF2B5EF4-FFF2-40B4-BE49-F238E27FC236}">
              <a16:creationId xmlns:a16="http://schemas.microsoft.com/office/drawing/2014/main" id="{F4A497C0-D3CE-4245-B3E6-D53C796619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1" name="AutoShape 1" descr="https://psfswebp.cc.wmich.edu/cs/FPR/cache/PT_PIXEL_1.gif">
          <a:extLst>
            <a:ext uri="{FF2B5EF4-FFF2-40B4-BE49-F238E27FC236}">
              <a16:creationId xmlns:a16="http://schemas.microsoft.com/office/drawing/2014/main" id="{774C94EB-A52B-417E-920A-AD6C00BE1DB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2" name="AutoShape 1" descr="https://psfswebp.cc.wmich.edu/cs/FPR/cache/PT_PIXEL_1.gif">
          <a:extLst>
            <a:ext uri="{FF2B5EF4-FFF2-40B4-BE49-F238E27FC236}">
              <a16:creationId xmlns:a16="http://schemas.microsoft.com/office/drawing/2014/main" id="{32ED5D5A-57A6-4CD3-AF42-F7A3915E2A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3" name="AutoShape 1" descr="https://psfswebp.cc.wmich.edu/cs/FPR/cache/PT_PIXEL_1.gif">
          <a:extLst>
            <a:ext uri="{FF2B5EF4-FFF2-40B4-BE49-F238E27FC236}">
              <a16:creationId xmlns:a16="http://schemas.microsoft.com/office/drawing/2014/main" id="{6FAF7566-C6BE-4224-ABD0-85CC04F86A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4" name="AutoShape 1" descr="https://psfswebp.cc.wmich.edu/cs/FPR/cache/PT_PIXEL_1.gif">
          <a:extLst>
            <a:ext uri="{FF2B5EF4-FFF2-40B4-BE49-F238E27FC236}">
              <a16:creationId xmlns:a16="http://schemas.microsoft.com/office/drawing/2014/main" id="{679495E3-DCB5-4953-9144-F765F1D4F1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5" name="AutoShape 1" descr="https://psfswebp.cc.wmich.edu/cs/FPR/cache/PT_PIXEL_1.gif">
          <a:extLst>
            <a:ext uri="{FF2B5EF4-FFF2-40B4-BE49-F238E27FC236}">
              <a16:creationId xmlns:a16="http://schemas.microsoft.com/office/drawing/2014/main" id="{FF67CF06-FE95-49C5-97AC-097F34CED7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6" name="AutoShape 1" descr="https://psfswebp.cc.wmich.edu/cs/FPR/cache/PT_PIXEL_1.gif">
          <a:extLst>
            <a:ext uri="{FF2B5EF4-FFF2-40B4-BE49-F238E27FC236}">
              <a16:creationId xmlns:a16="http://schemas.microsoft.com/office/drawing/2014/main" id="{81996A2C-F14E-41D0-8020-494E524250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7" name="AutoShape 1" descr="https://psfswebp.cc.wmich.edu/cs/FPR/cache/PT_PIXEL_1.gif">
          <a:extLst>
            <a:ext uri="{FF2B5EF4-FFF2-40B4-BE49-F238E27FC236}">
              <a16:creationId xmlns:a16="http://schemas.microsoft.com/office/drawing/2014/main" id="{1F24791A-C87A-4C0D-8A16-AB95D71587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8" name="AutoShape 1" descr="https://psfswebp.cc.wmich.edu/cs/FPR/cache/PT_PIXEL_1.gif">
          <a:extLst>
            <a:ext uri="{FF2B5EF4-FFF2-40B4-BE49-F238E27FC236}">
              <a16:creationId xmlns:a16="http://schemas.microsoft.com/office/drawing/2014/main" id="{00B82949-148D-471F-8185-6FB7EFE9D7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59" name="AutoShape 1" descr="https://psfswebp.cc.wmich.edu/cs/FPR/cache/PT_PIXEL_1.gif">
          <a:extLst>
            <a:ext uri="{FF2B5EF4-FFF2-40B4-BE49-F238E27FC236}">
              <a16:creationId xmlns:a16="http://schemas.microsoft.com/office/drawing/2014/main" id="{897F9B0D-3B49-4C85-978B-A5E7F8677A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60" name="AutoShape 1" descr="https://psfswebp.cc.wmich.edu/cs/FPR/cache/PT_PIXEL_1.gif">
          <a:extLst>
            <a:ext uri="{FF2B5EF4-FFF2-40B4-BE49-F238E27FC236}">
              <a16:creationId xmlns:a16="http://schemas.microsoft.com/office/drawing/2014/main" id="{AF281502-FAD1-4CDB-98B7-0D12006BB3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61" name="AutoShape 1" descr="https://psfswebp.cc.wmich.edu/cs/FPR/cache/PT_PIXEL_1.gif">
          <a:extLst>
            <a:ext uri="{FF2B5EF4-FFF2-40B4-BE49-F238E27FC236}">
              <a16:creationId xmlns:a16="http://schemas.microsoft.com/office/drawing/2014/main" id="{F8D7B978-3602-4FB8-98AB-7053191A90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3862" name="AutoShape 1" descr="https://psfswebp.cc.wmich.edu/cs/FPR/cache/PT_PIXEL_1.gif">
          <a:extLst>
            <a:ext uri="{FF2B5EF4-FFF2-40B4-BE49-F238E27FC236}">
              <a16:creationId xmlns:a16="http://schemas.microsoft.com/office/drawing/2014/main" id="{06E106EE-98D8-4217-BDC2-CBBBFC8572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3" name="AutoShape 1" descr="https://psfswebp.cc.wmich.edu/cs/FPR/cache/PT_PIXEL_1.gif">
          <a:extLst>
            <a:ext uri="{FF2B5EF4-FFF2-40B4-BE49-F238E27FC236}">
              <a16:creationId xmlns:a16="http://schemas.microsoft.com/office/drawing/2014/main" id="{57E1AE19-9833-4E34-B802-0CC62060CF0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4" name="AutoShape 1" descr="https://psfswebp.cc.wmich.edu/cs/FPR/cache/PT_PIXEL_1.gif">
          <a:extLst>
            <a:ext uri="{FF2B5EF4-FFF2-40B4-BE49-F238E27FC236}">
              <a16:creationId xmlns:a16="http://schemas.microsoft.com/office/drawing/2014/main" id="{ADFA6903-033C-40FF-A3D5-84C6F12EC3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5" name="AutoShape 1" descr="https://psfswebp.cc.wmich.edu/cs/FPR/cache/PT_PIXEL_1.gif">
          <a:extLst>
            <a:ext uri="{FF2B5EF4-FFF2-40B4-BE49-F238E27FC236}">
              <a16:creationId xmlns:a16="http://schemas.microsoft.com/office/drawing/2014/main" id="{4CCC9E77-52FA-46C3-A78A-EC12A4F2EA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6" name="AutoShape 1" descr="https://psfswebp.cc.wmich.edu/cs/FPR/cache/PT_PIXEL_1.gif">
          <a:extLst>
            <a:ext uri="{FF2B5EF4-FFF2-40B4-BE49-F238E27FC236}">
              <a16:creationId xmlns:a16="http://schemas.microsoft.com/office/drawing/2014/main" id="{72EDCDB5-337B-4B05-BDA6-7F6A9A72AF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7" name="AutoShape 1" descr="https://psfswebp.cc.wmich.edu/cs/FPR/cache/PT_PIXEL_1.gif">
          <a:extLst>
            <a:ext uri="{FF2B5EF4-FFF2-40B4-BE49-F238E27FC236}">
              <a16:creationId xmlns:a16="http://schemas.microsoft.com/office/drawing/2014/main" id="{3C69071A-AA6B-4CC3-8C2F-08F4E5AA03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8" name="AutoShape 1" descr="https://psfswebp.cc.wmich.edu/cs/FPR/cache/PT_PIXEL_1.gif">
          <a:extLst>
            <a:ext uri="{FF2B5EF4-FFF2-40B4-BE49-F238E27FC236}">
              <a16:creationId xmlns:a16="http://schemas.microsoft.com/office/drawing/2014/main" id="{8F545704-EEB4-4F7D-B799-966E5388E3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69" name="AutoShape 1" descr="https://psfswebp.cc.wmich.edu/cs/FPR/cache/PT_PIXEL_1.gif">
          <a:extLst>
            <a:ext uri="{FF2B5EF4-FFF2-40B4-BE49-F238E27FC236}">
              <a16:creationId xmlns:a16="http://schemas.microsoft.com/office/drawing/2014/main" id="{8777BDF0-B07C-46B9-9FF3-A748BDEE5E2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0" name="AutoShape 1" descr="https://psfswebp.cc.wmich.edu/cs/FPR/cache/PT_PIXEL_1.gif">
          <a:extLst>
            <a:ext uri="{FF2B5EF4-FFF2-40B4-BE49-F238E27FC236}">
              <a16:creationId xmlns:a16="http://schemas.microsoft.com/office/drawing/2014/main" id="{5C9A9772-4AAD-47D0-A0BE-AABC67D792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1" name="AutoShape 1" descr="https://psfswebp.cc.wmich.edu/cs/FPR/cache/PT_PIXEL_1.gif">
          <a:extLst>
            <a:ext uri="{FF2B5EF4-FFF2-40B4-BE49-F238E27FC236}">
              <a16:creationId xmlns:a16="http://schemas.microsoft.com/office/drawing/2014/main" id="{21A87F28-C09F-42FB-A39E-16D0B2BF1D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2" name="AutoShape 1" descr="https://psfswebp.cc.wmich.edu/cs/FPR/cache/PT_PIXEL_1.gif">
          <a:extLst>
            <a:ext uri="{FF2B5EF4-FFF2-40B4-BE49-F238E27FC236}">
              <a16:creationId xmlns:a16="http://schemas.microsoft.com/office/drawing/2014/main" id="{1D13AFE0-7F09-41E0-9F75-93F16EEE31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3" name="AutoShape 1" descr="https://psfswebp.cc.wmich.edu/cs/FPR/cache/PT_PIXEL_1.gif">
          <a:extLst>
            <a:ext uri="{FF2B5EF4-FFF2-40B4-BE49-F238E27FC236}">
              <a16:creationId xmlns:a16="http://schemas.microsoft.com/office/drawing/2014/main" id="{AA145952-0894-46AE-B4C7-02E187B7C3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4" name="AutoShape 1" descr="https://psfswebp.cc.wmich.edu/cs/FPR/cache/PT_PIXEL_1.gif">
          <a:extLst>
            <a:ext uri="{FF2B5EF4-FFF2-40B4-BE49-F238E27FC236}">
              <a16:creationId xmlns:a16="http://schemas.microsoft.com/office/drawing/2014/main" id="{0E99EA7D-67F2-458E-B7CB-7EA82F5B94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5" name="AutoShape 1" descr="https://psfswebp.cc.wmich.edu/cs/FPR/cache/PT_PIXEL_1.gif">
          <a:extLst>
            <a:ext uri="{FF2B5EF4-FFF2-40B4-BE49-F238E27FC236}">
              <a16:creationId xmlns:a16="http://schemas.microsoft.com/office/drawing/2014/main" id="{04D812FA-C400-445A-95BB-616A2FD307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6" name="AutoShape 1" descr="https://psfswebp.cc.wmich.edu/cs/FPR/cache/PT_PIXEL_1.gif">
          <a:extLst>
            <a:ext uri="{FF2B5EF4-FFF2-40B4-BE49-F238E27FC236}">
              <a16:creationId xmlns:a16="http://schemas.microsoft.com/office/drawing/2014/main" id="{937A3E29-1608-41D5-8427-D98E4C29FF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7" name="AutoShape 1" descr="https://psfswebp.cc.wmich.edu/cs/FPR/cache/PT_PIXEL_1.gif">
          <a:extLst>
            <a:ext uri="{FF2B5EF4-FFF2-40B4-BE49-F238E27FC236}">
              <a16:creationId xmlns:a16="http://schemas.microsoft.com/office/drawing/2014/main" id="{129C4CF4-46CE-45BE-B314-D4DEE21808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8" name="AutoShape 1" descr="https://psfswebp.cc.wmich.edu/cs/FPR/cache/PT_PIXEL_1.gif">
          <a:extLst>
            <a:ext uri="{FF2B5EF4-FFF2-40B4-BE49-F238E27FC236}">
              <a16:creationId xmlns:a16="http://schemas.microsoft.com/office/drawing/2014/main" id="{FE410D24-BB4A-4493-9D99-E5FC1EEE32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79" name="AutoShape 1" descr="https://psfswebp.cc.wmich.edu/cs/FPR/cache/PT_PIXEL_1.gif">
          <a:extLst>
            <a:ext uri="{FF2B5EF4-FFF2-40B4-BE49-F238E27FC236}">
              <a16:creationId xmlns:a16="http://schemas.microsoft.com/office/drawing/2014/main" id="{0E9281F7-7C5B-4F33-8FCA-EFD8C544B2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80" name="AutoShape 1" descr="https://psfswebp.cc.wmich.edu/cs/FPR/cache/PT_PIXEL_1.gif">
          <a:extLst>
            <a:ext uri="{FF2B5EF4-FFF2-40B4-BE49-F238E27FC236}">
              <a16:creationId xmlns:a16="http://schemas.microsoft.com/office/drawing/2014/main" id="{CC2AEAB2-731E-4B3C-9E8F-BA147F05F3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3881" name="AutoShape 1" descr="https://psfswebp.cc.wmich.edu/cs/FPR/cache/PT_PIXEL_1.gif">
          <a:extLst>
            <a:ext uri="{FF2B5EF4-FFF2-40B4-BE49-F238E27FC236}">
              <a16:creationId xmlns:a16="http://schemas.microsoft.com/office/drawing/2014/main" id="{56DF558B-8384-4D3B-8F6C-0B8145360E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2" name="AutoShape 1" descr="https://psfswebp.cc.wmich.edu/cs/FPR/cache/PT_PIXEL_1.gif">
          <a:extLst>
            <a:ext uri="{FF2B5EF4-FFF2-40B4-BE49-F238E27FC236}">
              <a16:creationId xmlns:a16="http://schemas.microsoft.com/office/drawing/2014/main" id="{C438C6C0-87DB-4FFF-BD28-65F9326A8E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3" name="AutoShape 1" descr="https://psfswebp.cc.wmich.edu/cs/FPR/cache/PT_PIXEL_1.gif">
          <a:extLst>
            <a:ext uri="{FF2B5EF4-FFF2-40B4-BE49-F238E27FC236}">
              <a16:creationId xmlns:a16="http://schemas.microsoft.com/office/drawing/2014/main" id="{359D2121-1D70-49EF-87AF-E2A6DD8B72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4" name="AutoShape 1" descr="https://psfswebp.cc.wmich.edu/cs/FPR/cache/PT_PIXEL_1.gif">
          <a:extLst>
            <a:ext uri="{FF2B5EF4-FFF2-40B4-BE49-F238E27FC236}">
              <a16:creationId xmlns:a16="http://schemas.microsoft.com/office/drawing/2014/main" id="{8D48914B-0EAD-4484-8AF1-841E02705E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5" name="AutoShape 1" descr="https://psfswebp.cc.wmich.edu/cs/FPR/cache/PT_PIXEL_1.gif">
          <a:extLst>
            <a:ext uri="{FF2B5EF4-FFF2-40B4-BE49-F238E27FC236}">
              <a16:creationId xmlns:a16="http://schemas.microsoft.com/office/drawing/2014/main" id="{D52631C4-9FF0-480E-BF53-F7631324C3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6" name="AutoShape 1" descr="https://psfswebp.cc.wmich.edu/cs/FPR/cache/PT_PIXEL_1.gif">
          <a:extLst>
            <a:ext uri="{FF2B5EF4-FFF2-40B4-BE49-F238E27FC236}">
              <a16:creationId xmlns:a16="http://schemas.microsoft.com/office/drawing/2014/main" id="{E2756380-7881-4053-BB3D-633AF0AB45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7" name="AutoShape 1" descr="https://psfswebp.cc.wmich.edu/cs/FPR/cache/PT_PIXEL_1.gif">
          <a:extLst>
            <a:ext uri="{FF2B5EF4-FFF2-40B4-BE49-F238E27FC236}">
              <a16:creationId xmlns:a16="http://schemas.microsoft.com/office/drawing/2014/main" id="{2D82BE59-62B6-4074-984F-AEA9F88144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8" name="AutoShape 1" descr="https://psfswebp.cc.wmich.edu/cs/FPR/cache/PT_PIXEL_1.gif">
          <a:extLst>
            <a:ext uri="{FF2B5EF4-FFF2-40B4-BE49-F238E27FC236}">
              <a16:creationId xmlns:a16="http://schemas.microsoft.com/office/drawing/2014/main" id="{ABCC57C7-2979-4A42-A3E1-19F0F6DFF1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89" name="AutoShape 1" descr="https://psfswebp.cc.wmich.edu/cs/FPR/cache/PT_PIXEL_1.gif">
          <a:extLst>
            <a:ext uri="{FF2B5EF4-FFF2-40B4-BE49-F238E27FC236}">
              <a16:creationId xmlns:a16="http://schemas.microsoft.com/office/drawing/2014/main" id="{2AC65753-805D-4B60-8F0A-5CBE9437FBE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0" name="AutoShape 1" descr="https://psfswebp.cc.wmich.edu/cs/FPR/cache/PT_PIXEL_1.gif">
          <a:extLst>
            <a:ext uri="{FF2B5EF4-FFF2-40B4-BE49-F238E27FC236}">
              <a16:creationId xmlns:a16="http://schemas.microsoft.com/office/drawing/2014/main" id="{7839662E-E639-4AD7-B691-FAF1DDE8ECF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1" name="AutoShape 1" descr="https://psfswebp.cc.wmich.edu/cs/FPR/cache/PT_PIXEL_1.gif">
          <a:extLst>
            <a:ext uri="{FF2B5EF4-FFF2-40B4-BE49-F238E27FC236}">
              <a16:creationId xmlns:a16="http://schemas.microsoft.com/office/drawing/2014/main" id="{470BE16F-047A-4E61-9BF2-F7A99D3D80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2" name="AutoShape 1" descr="https://psfswebp.cc.wmich.edu/cs/FPR/cache/PT_PIXEL_1.gif">
          <a:extLst>
            <a:ext uri="{FF2B5EF4-FFF2-40B4-BE49-F238E27FC236}">
              <a16:creationId xmlns:a16="http://schemas.microsoft.com/office/drawing/2014/main" id="{267C17D9-4F0F-4EA8-BBCD-4EFD907B9C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3" name="AutoShape 1" descr="https://psfswebp.cc.wmich.edu/cs/FPR/cache/PT_PIXEL_1.gif">
          <a:extLst>
            <a:ext uri="{FF2B5EF4-FFF2-40B4-BE49-F238E27FC236}">
              <a16:creationId xmlns:a16="http://schemas.microsoft.com/office/drawing/2014/main" id="{73AADF9F-648E-42DF-B5BC-FF17E619DB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4" name="AutoShape 1" descr="https://psfswebp.cc.wmich.edu/cs/FPR/cache/PT_PIXEL_1.gif">
          <a:extLst>
            <a:ext uri="{FF2B5EF4-FFF2-40B4-BE49-F238E27FC236}">
              <a16:creationId xmlns:a16="http://schemas.microsoft.com/office/drawing/2014/main" id="{508BA950-2713-472C-BF3F-2D3947C81B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5" name="AutoShape 1" descr="https://psfswebp.cc.wmich.edu/cs/FPR/cache/PT_PIXEL_1.gif">
          <a:extLst>
            <a:ext uri="{FF2B5EF4-FFF2-40B4-BE49-F238E27FC236}">
              <a16:creationId xmlns:a16="http://schemas.microsoft.com/office/drawing/2014/main" id="{0C3E654E-E0AC-44DF-BFE2-17C30FDA697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6" name="AutoShape 1" descr="https://psfswebp.cc.wmich.edu/cs/FPR/cache/PT_PIXEL_1.gif">
          <a:extLst>
            <a:ext uri="{FF2B5EF4-FFF2-40B4-BE49-F238E27FC236}">
              <a16:creationId xmlns:a16="http://schemas.microsoft.com/office/drawing/2014/main" id="{63C46BBF-5E5A-4ECF-B734-59EB012EC2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7" name="AutoShape 1" descr="https://psfswebp.cc.wmich.edu/cs/FPR/cache/PT_PIXEL_1.gif">
          <a:extLst>
            <a:ext uri="{FF2B5EF4-FFF2-40B4-BE49-F238E27FC236}">
              <a16:creationId xmlns:a16="http://schemas.microsoft.com/office/drawing/2014/main" id="{63356ABE-E0CA-4881-B146-6C4A7B1780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8" name="AutoShape 1" descr="https://psfswebp.cc.wmich.edu/cs/FPR/cache/PT_PIXEL_1.gif">
          <a:extLst>
            <a:ext uri="{FF2B5EF4-FFF2-40B4-BE49-F238E27FC236}">
              <a16:creationId xmlns:a16="http://schemas.microsoft.com/office/drawing/2014/main" id="{616AE64D-041A-43E0-B5D6-D0D9C9B12B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899" name="AutoShape 1" descr="https://psfswebp.cc.wmich.edu/cs/FPR/cache/PT_PIXEL_1.gif">
          <a:extLst>
            <a:ext uri="{FF2B5EF4-FFF2-40B4-BE49-F238E27FC236}">
              <a16:creationId xmlns:a16="http://schemas.microsoft.com/office/drawing/2014/main" id="{54F3624F-A892-4150-9B4D-5376BCA846D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0" name="AutoShape 1" descr="https://psfswebp.cc.wmich.edu/cs/FPR/cache/PT_PIXEL_1.gif">
          <a:extLst>
            <a:ext uri="{FF2B5EF4-FFF2-40B4-BE49-F238E27FC236}">
              <a16:creationId xmlns:a16="http://schemas.microsoft.com/office/drawing/2014/main" id="{6112673D-DEEB-4B72-AC6C-4AC2F5B4C6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1" name="AutoShape 1" descr="https://psfswebp.cc.wmich.edu/cs/FPR/cache/PT_PIXEL_1.gif">
          <a:extLst>
            <a:ext uri="{FF2B5EF4-FFF2-40B4-BE49-F238E27FC236}">
              <a16:creationId xmlns:a16="http://schemas.microsoft.com/office/drawing/2014/main" id="{C2AFE657-405E-45C9-B553-65FF23A8DE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2" name="AutoShape 1" descr="https://psfswebp.cc.wmich.edu/cs/FPR/cache/PT_PIXEL_1.gif">
          <a:extLst>
            <a:ext uri="{FF2B5EF4-FFF2-40B4-BE49-F238E27FC236}">
              <a16:creationId xmlns:a16="http://schemas.microsoft.com/office/drawing/2014/main" id="{46DED78D-1484-4E22-97B1-4629DFBF3C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3" name="AutoShape 1" descr="https://psfswebp.cc.wmich.edu/cs/FPR/cache/PT_PIXEL_1.gif">
          <a:extLst>
            <a:ext uri="{FF2B5EF4-FFF2-40B4-BE49-F238E27FC236}">
              <a16:creationId xmlns:a16="http://schemas.microsoft.com/office/drawing/2014/main" id="{ED582876-2A9F-4C3F-ABAF-B2B207B03C8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4" name="AutoShape 1" descr="https://psfswebp.cc.wmich.edu/cs/FPR/cache/PT_PIXEL_1.gif">
          <a:extLst>
            <a:ext uri="{FF2B5EF4-FFF2-40B4-BE49-F238E27FC236}">
              <a16:creationId xmlns:a16="http://schemas.microsoft.com/office/drawing/2014/main" id="{79325A2A-5248-4B52-A33F-0D31B5379E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5" name="AutoShape 1" descr="https://psfswebp.cc.wmich.edu/cs/FPR/cache/PT_PIXEL_1.gif">
          <a:extLst>
            <a:ext uri="{FF2B5EF4-FFF2-40B4-BE49-F238E27FC236}">
              <a16:creationId xmlns:a16="http://schemas.microsoft.com/office/drawing/2014/main" id="{BAF485D5-DF7B-4693-B443-3E94473446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6" name="AutoShape 1" descr="https://psfswebp.cc.wmich.edu/cs/FPR/cache/PT_PIXEL_1.gif">
          <a:extLst>
            <a:ext uri="{FF2B5EF4-FFF2-40B4-BE49-F238E27FC236}">
              <a16:creationId xmlns:a16="http://schemas.microsoft.com/office/drawing/2014/main" id="{ACCFD816-0081-4DEB-A600-C29D4E6B26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7" name="AutoShape 1" descr="https://psfswebp.cc.wmich.edu/cs/FPR/cache/PT_PIXEL_1.gif">
          <a:extLst>
            <a:ext uri="{FF2B5EF4-FFF2-40B4-BE49-F238E27FC236}">
              <a16:creationId xmlns:a16="http://schemas.microsoft.com/office/drawing/2014/main" id="{110266B7-6388-4DD2-9105-A3CF5C638F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8" name="AutoShape 1" descr="https://psfswebp.cc.wmich.edu/cs/FPR/cache/PT_PIXEL_1.gif">
          <a:extLst>
            <a:ext uri="{FF2B5EF4-FFF2-40B4-BE49-F238E27FC236}">
              <a16:creationId xmlns:a16="http://schemas.microsoft.com/office/drawing/2014/main" id="{4C85BDB1-0D36-4759-B5CF-7DEA4DC203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09" name="AutoShape 1" descr="https://psfswebp.cc.wmich.edu/cs/FPR/cache/PT_PIXEL_1.gif">
          <a:extLst>
            <a:ext uri="{FF2B5EF4-FFF2-40B4-BE49-F238E27FC236}">
              <a16:creationId xmlns:a16="http://schemas.microsoft.com/office/drawing/2014/main" id="{44B51A0A-F610-462F-9F01-E41C49A0E9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3910" name="AutoShape 1" descr="https://psfswebp.cc.wmich.edu/cs/FPR/cache/PT_PIXEL_1.gif">
          <a:extLst>
            <a:ext uri="{FF2B5EF4-FFF2-40B4-BE49-F238E27FC236}">
              <a16:creationId xmlns:a16="http://schemas.microsoft.com/office/drawing/2014/main" id="{F8488704-B860-498A-823B-A3D0E7740F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1" name="AutoShape 1" descr="https://psfswebp.cc.wmich.edu/cs/FPR/cache/PT_PIXEL_1.gif">
          <a:extLst>
            <a:ext uri="{FF2B5EF4-FFF2-40B4-BE49-F238E27FC236}">
              <a16:creationId xmlns:a16="http://schemas.microsoft.com/office/drawing/2014/main" id="{39D7FE32-073F-4766-B5DC-DA788DD385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2" name="AutoShape 1" descr="https://psfswebp.cc.wmich.edu/cs/FPR/cache/PT_PIXEL_1.gif">
          <a:extLst>
            <a:ext uri="{FF2B5EF4-FFF2-40B4-BE49-F238E27FC236}">
              <a16:creationId xmlns:a16="http://schemas.microsoft.com/office/drawing/2014/main" id="{C895B358-B5C7-41A4-93B0-4F09E57149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3" name="AutoShape 1" descr="https://psfswebp.cc.wmich.edu/cs/FPR/cache/PT_PIXEL_1.gif">
          <a:extLst>
            <a:ext uri="{FF2B5EF4-FFF2-40B4-BE49-F238E27FC236}">
              <a16:creationId xmlns:a16="http://schemas.microsoft.com/office/drawing/2014/main" id="{3F3EDE26-8A47-425A-A4B0-8F18657233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4" name="AutoShape 1" descr="https://psfswebp.cc.wmich.edu/cs/FPR/cache/PT_PIXEL_1.gif">
          <a:extLst>
            <a:ext uri="{FF2B5EF4-FFF2-40B4-BE49-F238E27FC236}">
              <a16:creationId xmlns:a16="http://schemas.microsoft.com/office/drawing/2014/main" id="{EB757257-900C-4CA7-8863-5841DAAA39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5" name="AutoShape 1" descr="https://psfswebp.cc.wmich.edu/cs/FPR/cache/PT_PIXEL_1.gif">
          <a:extLst>
            <a:ext uri="{FF2B5EF4-FFF2-40B4-BE49-F238E27FC236}">
              <a16:creationId xmlns:a16="http://schemas.microsoft.com/office/drawing/2014/main" id="{4BCDC65A-1B79-4E26-B4FC-3001F236C6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6" name="AutoShape 1" descr="https://psfswebp.cc.wmich.edu/cs/FPR/cache/PT_PIXEL_1.gif">
          <a:extLst>
            <a:ext uri="{FF2B5EF4-FFF2-40B4-BE49-F238E27FC236}">
              <a16:creationId xmlns:a16="http://schemas.microsoft.com/office/drawing/2014/main" id="{8EE53B12-A61A-45D8-8E4B-35583A9920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7" name="AutoShape 1" descr="https://psfswebp.cc.wmich.edu/cs/FPR/cache/PT_PIXEL_1.gif">
          <a:extLst>
            <a:ext uri="{FF2B5EF4-FFF2-40B4-BE49-F238E27FC236}">
              <a16:creationId xmlns:a16="http://schemas.microsoft.com/office/drawing/2014/main" id="{5639B674-4B83-43F7-A9F5-B8341F19AA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8" name="AutoShape 1" descr="https://psfswebp.cc.wmich.edu/cs/FPR/cache/PT_PIXEL_1.gif">
          <a:extLst>
            <a:ext uri="{FF2B5EF4-FFF2-40B4-BE49-F238E27FC236}">
              <a16:creationId xmlns:a16="http://schemas.microsoft.com/office/drawing/2014/main" id="{94E964CC-3693-46AA-8D64-9B8EE4243E1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19" name="AutoShape 1" descr="https://psfswebp.cc.wmich.edu/cs/FPR/cache/PT_PIXEL_1.gif">
          <a:extLst>
            <a:ext uri="{FF2B5EF4-FFF2-40B4-BE49-F238E27FC236}">
              <a16:creationId xmlns:a16="http://schemas.microsoft.com/office/drawing/2014/main" id="{D62CCE9F-E80F-42E3-A68A-1D64E24102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0" name="AutoShape 1" descr="https://psfswebp.cc.wmich.edu/cs/FPR/cache/PT_PIXEL_1.gif">
          <a:extLst>
            <a:ext uri="{FF2B5EF4-FFF2-40B4-BE49-F238E27FC236}">
              <a16:creationId xmlns:a16="http://schemas.microsoft.com/office/drawing/2014/main" id="{CDBF9B58-41FE-4D41-89A1-44B706B2F7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1" name="AutoShape 1" descr="https://psfswebp.cc.wmich.edu/cs/FPR/cache/PT_PIXEL_1.gif">
          <a:extLst>
            <a:ext uri="{FF2B5EF4-FFF2-40B4-BE49-F238E27FC236}">
              <a16:creationId xmlns:a16="http://schemas.microsoft.com/office/drawing/2014/main" id="{C7762B48-2D8E-4E1B-9228-CF8867D9D4F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2" name="AutoShape 1" descr="https://psfswebp.cc.wmich.edu/cs/FPR/cache/PT_PIXEL_1.gif">
          <a:extLst>
            <a:ext uri="{FF2B5EF4-FFF2-40B4-BE49-F238E27FC236}">
              <a16:creationId xmlns:a16="http://schemas.microsoft.com/office/drawing/2014/main" id="{24426C5F-551E-4D31-847D-60FBF9E8D0C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3" name="AutoShape 1" descr="https://psfswebp.cc.wmich.edu/cs/FPR/cache/PT_PIXEL_1.gif">
          <a:extLst>
            <a:ext uri="{FF2B5EF4-FFF2-40B4-BE49-F238E27FC236}">
              <a16:creationId xmlns:a16="http://schemas.microsoft.com/office/drawing/2014/main" id="{88A9132E-A3BC-4E3D-A036-EAF843D295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4" name="AutoShape 1" descr="https://psfswebp.cc.wmich.edu/cs/FPR/cache/PT_PIXEL_1.gif">
          <a:extLst>
            <a:ext uri="{FF2B5EF4-FFF2-40B4-BE49-F238E27FC236}">
              <a16:creationId xmlns:a16="http://schemas.microsoft.com/office/drawing/2014/main" id="{4A2ACAD1-BDC2-4B1F-AA59-865BCE74C1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5" name="AutoShape 1" descr="https://psfswebp.cc.wmich.edu/cs/FPR/cache/PT_PIXEL_1.gif">
          <a:extLst>
            <a:ext uri="{FF2B5EF4-FFF2-40B4-BE49-F238E27FC236}">
              <a16:creationId xmlns:a16="http://schemas.microsoft.com/office/drawing/2014/main" id="{DCE21F16-57BC-432D-A1B8-A899029DE4F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6" name="AutoShape 1" descr="https://psfswebp.cc.wmich.edu/cs/FPR/cache/PT_PIXEL_1.gif">
          <a:extLst>
            <a:ext uri="{FF2B5EF4-FFF2-40B4-BE49-F238E27FC236}">
              <a16:creationId xmlns:a16="http://schemas.microsoft.com/office/drawing/2014/main" id="{8B759561-D67A-4DFF-94A0-18E2EFF5AF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7" name="AutoShape 1" descr="https://psfswebp.cc.wmich.edu/cs/FPR/cache/PT_PIXEL_1.gif">
          <a:extLst>
            <a:ext uri="{FF2B5EF4-FFF2-40B4-BE49-F238E27FC236}">
              <a16:creationId xmlns:a16="http://schemas.microsoft.com/office/drawing/2014/main" id="{55F2F458-7D75-409E-A0B9-5F2CEB17F4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8" name="AutoShape 1" descr="https://psfswebp.cc.wmich.edu/cs/FPR/cache/PT_PIXEL_1.gif">
          <a:extLst>
            <a:ext uri="{FF2B5EF4-FFF2-40B4-BE49-F238E27FC236}">
              <a16:creationId xmlns:a16="http://schemas.microsoft.com/office/drawing/2014/main" id="{0AE6C90E-0C5F-4566-9425-242FCE8EB9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3929" name="AutoShape 1" descr="https://psfswebp.cc.wmich.edu/cs/FPR/cache/PT_PIXEL_1.gif">
          <a:extLst>
            <a:ext uri="{FF2B5EF4-FFF2-40B4-BE49-F238E27FC236}">
              <a16:creationId xmlns:a16="http://schemas.microsoft.com/office/drawing/2014/main" id="{94C7114A-BAA2-4166-9AB5-1059FDEF82A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0" name="AutoShape 1" descr="https://psfswebp.cc.wmich.edu/cs/FPR/cache/PT_PIXEL_1.gif">
          <a:extLst>
            <a:ext uri="{FF2B5EF4-FFF2-40B4-BE49-F238E27FC236}">
              <a16:creationId xmlns:a16="http://schemas.microsoft.com/office/drawing/2014/main" id="{7DA2AC07-984C-4DB1-9D0C-84239FE0512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1" name="AutoShape 1" descr="https://psfswebp.cc.wmich.edu/cs/FPR/cache/PT_PIXEL_1.gif">
          <a:extLst>
            <a:ext uri="{FF2B5EF4-FFF2-40B4-BE49-F238E27FC236}">
              <a16:creationId xmlns:a16="http://schemas.microsoft.com/office/drawing/2014/main" id="{97EBE9B6-F824-4832-8409-539C2CE522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2" name="AutoShape 1" descr="https://psfswebp.cc.wmich.edu/cs/FPR/cache/PT_PIXEL_1.gif">
          <a:extLst>
            <a:ext uri="{FF2B5EF4-FFF2-40B4-BE49-F238E27FC236}">
              <a16:creationId xmlns:a16="http://schemas.microsoft.com/office/drawing/2014/main" id="{30CDCBA9-C512-456E-B0D6-3F3563B8B62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3" name="AutoShape 1" descr="https://psfswebp.cc.wmich.edu/cs/FPR/cache/PT_PIXEL_1.gif">
          <a:extLst>
            <a:ext uri="{FF2B5EF4-FFF2-40B4-BE49-F238E27FC236}">
              <a16:creationId xmlns:a16="http://schemas.microsoft.com/office/drawing/2014/main" id="{0C26ED98-3C33-4D9C-ABDE-39ACD3A68D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4" name="AutoShape 1" descr="https://psfswebp.cc.wmich.edu/cs/FPR/cache/PT_PIXEL_1.gif">
          <a:extLst>
            <a:ext uri="{FF2B5EF4-FFF2-40B4-BE49-F238E27FC236}">
              <a16:creationId xmlns:a16="http://schemas.microsoft.com/office/drawing/2014/main" id="{F7423F4D-7105-449B-8439-D783DE5AE2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5" name="AutoShape 1" descr="https://psfswebp.cc.wmich.edu/cs/FPR/cache/PT_PIXEL_1.gif">
          <a:extLst>
            <a:ext uri="{FF2B5EF4-FFF2-40B4-BE49-F238E27FC236}">
              <a16:creationId xmlns:a16="http://schemas.microsoft.com/office/drawing/2014/main" id="{290897A5-E6E8-45A5-B2AD-723C5A60A8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6" name="AutoShape 1" descr="https://psfswebp.cc.wmich.edu/cs/FPR/cache/PT_PIXEL_1.gif">
          <a:extLst>
            <a:ext uri="{FF2B5EF4-FFF2-40B4-BE49-F238E27FC236}">
              <a16:creationId xmlns:a16="http://schemas.microsoft.com/office/drawing/2014/main" id="{AF57AA13-CE2D-408F-B2B2-D49DBAA3B1C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7" name="AutoShape 1" descr="https://psfswebp.cc.wmich.edu/cs/FPR/cache/PT_PIXEL_1.gif">
          <a:extLst>
            <a:ext uri="{FF2B5EF4-FFF2-40B4-BE49-F238E27FC236}">
              <a16:creationId xmlns:a16="http://schemas.microsoft.com/office/drawing/2014/main" id="{4E4E4212-5D91-43A0-8F5E-108884AB06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8" name="AutoShape 1" descr="https://psfswebp.cc.wmich.edu/cs/FPR/cache/PT_PIXEL_1.gif">
          <a:extLst>
            <a:ext uri="{FF2B5EF4-FFF2-40B4-BE49-F238E27FC236}">
              <a16:creationId xmlns:a16="http://schemas.microsoft.com/office/drawing/2014/main" id="{624B8FBE-A380-47C3-A5FC-3135827CEC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39" name="AutoShape 1" descr="https://psfswebp.cc.wmich.edu/cs/FPR/cache/PT_PIXEL_1.gif">
          <a:extLst>
            <a:ext uri="{FF2B5EF4-FFF2-40B4-BE49-F238E27FC236}">
              <a16:creationId xmlns:a16="http://schemas.microsoft.com/office/drawing/2014/main" id="{F14EA9DE-C4E3-44BD-AC40-BBB36B0F7C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0" name="AutoShape 1" descr="https://psfswebp.cc.wmich.edu/cs/FPR/cache/PT_PIXEL_1.gif">
          <a:extLst>
            <a:ext uri="{FF2B5EF4-FFF2-40B4-BE49-F238E27FC236}">
              <a16:creationId xmlns:a16="http://schemas.microsoft.com/office/drawing/2014/main" id="{AF8B5E49-1194-4E88-AE67-AF0B9A6D28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1" name="AutoShape 1" descr="https://psfswebp.cc.wmich.edu/cs/FPR/cache/PT_PIXEL_1.gif">
          <a:extLst>
            <a:ext uri="{FF2B5EF4-FFF2-40B4-BE49-F238E27FC236}">
              <a16:creationId xmlns:a16="http://schemas.microsoft.com/office/drawing/2014/main" id="{42D0943F-D6E8-4DF5-BD57-EB69EF1199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2" name="AutoShape 1" descr="https://psfswebp.cc.wmich.edu/cs/FPR/cache/PT_PIXEL_1.gif">
          <a:extLst>
            <a:ext uri="{FF2B5EF4-FFF2-40B4-BE49-F238E27FC236}">
              <a16:creationId xmlns:a16="http://schemas.microsoft.com/office/drawing/2014/main" id="{11C6534C-DE40-4109-8AFF-28669FFDF8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3" name="AutoShape 1" descr="https://psfswebp.cc.wmich.edu/cs/FPR/cache/PT_PIXEL_1.gif">
          <a:extLst>
            <a:ext uri="{FF2B5EF4-FFF2-40B4-BE49-F238E27FC236}">
              <a16:creationId xmlns:a16="http://schemas.microsoft.com/office/drawing/2014/main" id="{35A00E35-D664-4AE0-8D75-E03A77614F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4" name="AutoShape 1" descr="https://psfswebp.cc.wmich.edu/cs/FPR/cache/PT_PIXEL_1.gif">
          <a:extLst>
            <a:ext uri="{FF2B5EF4-FFF2-40B4-BE49-F238E27FC236}">
              <a16:creationId xmlns:a16="http://schemas.microsoft.com/office/drawing/2014/main" id="{3D892732-8C7A-4E47-86B4-88FCC0ECAB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5" name="AutoShape 1" descr="https://psfswebp.cc.wmich.edu/cs/FPR/cache/PT_PIXEL_1.gif">
          <a:extLst>
            <a:ext uri="{FF2B5EF4-FFF2-40B4-BE49-F238E27FC236}">
              <a16:creationId xmlns:a16="http://schemas.microsoft.com/office/drawing/2014/main" id="{BBA4E58B-2A61-4A6C-A0EF-AB46FE8EBA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6" name="AutoShape 1" descr="https://psfswebp.cc.wmich.edu/cs/FPR/cache/PT_PIXEL_1.gif">
          <a:extLst>
            <a:ext uri="{FF2B5EF4-FFF2-40B4-BE49-F238E27FC236}">
              <a16:creationId xmlns:a16="http://schemas.microsoft.com/office/drawing/2014/main" id="{D0A72068-1515-4E08-BE58-3B225856FB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7" name="AutoShape 1" descr="https://psfswebp.cc.wmich.edu/cs/FPR/cache/PT_PIXEL_1.gif">
          <a:extLst>
            <a:ext uri="{FF2B5EF4-FFF2-40B4-BE49-F238E27FC236}">
              <a16:creationId xmlns:a16="http://schemas.microsoft.com/office/drawing/2014/main" id="{C43E6325-C537-4946-99AB-426B02357C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8" name="AutoShape 1" descr="https://psfswebp.cc.wmich.edu/cs/FPR/cache/PT_PIXEL_1.gif">
          <a:extLst>
            <a:ext uri="{FF2B5EF4-FFF2-40B4-BE49-F238E27FC236}">
              <a16:creationId xmlns:a16="http://schemas.microsoft.com/office/drawing/2014/main" id="{D75699FF-8801-4A0B-A1C1-5B67A0AE9B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49" name="AutoShape 1" descr="https://psfswebp.cc.wmich.edu/cs/FPR/cache/PT_PIXEL_1.gif">
          <a:extLst>
            <a:ext uri="{FF2B5EF4-FFF2-40B4-BE49-F238E27FC236}">
              <a16:creationId xmlns:a16="http://schemas.microsoft.com/office/drawing/2014/main" id="{D5F0EE11-84C7-4DC7-8749-0386F375F0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0" name="AutoShape 1" descr="https://psfswebp.cc.wmich.edu/cs/FPR/cache/PT_PIXEL_1.gif">
          <a:extLst>
            <a:ext uri="{FF2B5EF4-FFF2-40B4-BE49-F238E27FC236}">
              <a16:creationId xmlns:a16="http://schemas.microsoft.com/office/drawing/2014/main" id="{D150B731-05A2-48EF-B09E-27ED40C696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1" name="AutoShape 1" descr="https://psfswebp.cc.wmich.edu/cs/FPR/cache/PT_PIXEL_1.gif">
          <a:extLst>
            <a:ext uri="{FF2B5EF4-FFF2-40B4-BE49-F238E27FC236}">
              <a16:creationId xmlns:a16="http://schemas.microsoft.com/office/drawing/2014/main" id="{6E16EAEB-31BE-4C2D-8A3D-9F5956A8C1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2" name="AutoShape 1" descr="https://psfswebp.cc.wmich.edu/cs/FPR/cache/PT_PIXEL_1.gif">
          <a:extLst>
            <a:ext uri="{FF2B5EF4-FFF2-40B4-BE49-F238E27FC236}">
              <a16:creationId xmlns:a16="http://schemas.microsoft.com/office/drawing/2014/main" id="{628DEB2B-8851-4048-814A-7C2BF6278C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3" name="AutoShape 1" descr="https://psfswebp.cc.wmich.edu/cs/FPR/cache/PT_PIXEL_1.gif">
          <a:extLst>
            <a:ext uri="{FF2B5EF4-FFF2-40B4-BE49-F238E27FC236}">
              <a16:creationId xmlns:a16="http://schemas.microsoft.com/office/drawing/2014/main" id="{531B6C5E-729A-4A5B-B452-F39387856A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4" name="AutoShape 1" descr="https://psfswebp.cc.wmich.edu/cs/FPR/cache/PT_PIXEL_1.gif">
          <a:extLst>
            <a:ext uri="{FF2B5EF4-FFF2-40B4-BE49-F238E27FC236}">
              <a16:creationId xmlns:a16="http://schemas.microsoft.com/office/drawing/2014/main" id="{4FF098A0-7883-4475-ABF3-02163BD2DB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5" name="AutoShape 1" descr="https://psfswebp.cc.wmich.edu/cs/FPR/cache/PT_PIXEL_1.gif">
          <a:extLst>
            <a:ext uri="{FF2B5EF4-FFF2-40B4-BE49-F238E27FC236}">
              <a16:creationId xmlns:a16="http://schemas.microsoft.com/office/drawing/2014/main" id="{5450C923-5A93-4F52-8F57-D42582B45B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6" name="AutoShape 1" descr="https://psfswebp.cc.wmich.edu/cs/FPR/cache/PT_PIXEL_1.gif">
          <a:extLst>
            <a:ext uri="{FF2B5EF4-FFF2-40B4-BE49-F238E27FC236}">
              <a16:creationId xmlns:a16="http://schemas.microsoft.com/office/drawing/2014/main" id="{4784C584-4603-4A2F-9FE8-39AF839548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7" name="AutoShape 1" descr="https://psfswebp.cc.wmich.edu/cs/FPR/cache/PT_PIXEL_1.gif">
          <a:extLst>
            <a:ext uri="{FF2B5EF4-FFF2-40B4-BE49-F238E27FC236}">
              <a16:creationId xmlns:a16="http://schemas.microsoft.com/office/drawing/2014/main" id="{BABDBA07-0F9E-462A-B73A-74673EA41E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3958" name="AutoShape 1" descr="https://psfswebp.cc.wmich.edu/cs/FPR/cache/PT_PIXEL_1.gif">
          <a:extLst>
            <a:ext uri="{FF2B5EF4-FFF2-40B4-BE49-F238E27FC236}">
              <a16:creationId xmlns:a16="http://schemas.microsoft.com/office/drawing/2014/main" id="{AC31D835-1354-4FD9-ACF0-96F5040F2F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59" name="AutoShape 1" descr="https://psfswebp.cc.wmich.edu/cs/FPR/cache/PT_PIXEL_1.gif">
          <a:extLst>
            <a:ext uri="{FF2B5EF4-FFF2-40B4-BE49-F238E27FC236}">
              <a16:creationId xmlns:a16="http://schemas.microsoft.com/office/drawing/2014/main" id="{CC4A8FA6-D753-4C4E-8CB1-7FB2D304C0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0" name="AutoShape 1" descr="https://psfswebp.cc.wmich.edu/cs/FPR/cache/PT_PIXEL_1.gif">
          <a:extLst>
            <a:ext uri="{FF2B5EF4-FFF2-40B4-BE49-F238E27FC236}">
              <a16:creationId xmlns:a16="http://schemas.microsoft.com/office/drawing/2014/main" id="{8EC58A51-F4BE-4073-AC65-C79E5F62BF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1" name="AutoShape 1" descr="https://psfswebp.cc.wmich.edu/cs/FPR/cache/PT_PIXEL_1.gif">
          <a:extLst>
            <a:ext uri="{FF2B5EF4-FFF2-40B4-BE49-F238E27FC236}">
              <a16:creationId xmlns:a16="http://schemas.microsoft.com/office/drawing/2014/main" id="{F94B6FD3-7313-4B5F-96C0-4B157B1ACE1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2" name="AutoShape 1" descr="https://psfswebp.cc.wmich.edu/cs/FPR/cache/PT_PIXEL_1.gif">
          <a:extLst>
            <a:ext uri="{FF2B5EF4-FFF2-40B4-BE49-F238E27FC236}">
              <a16:creationId xmlns:a16="http://schemas.microsoft.com/office/drawing/2014/main" id="{BB8D275A-8F5D-47A6-AF0D-0B2DD6C0AE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3" name="AutoShape 1" descr="https://psfswebp.cc.wmich.edu/cs/FPR/cache/PT_PIXEL_1.gif">
          <a:extLst>
            <a:ext uri="{FF2B5EF4-FFF2-40B4-BE49-F238E27FC236}">
              <a16:creationId xmlns:a16="http://schemas.microsoft.com/office/drawing/2014/main" id="{78CFF25A-4885-420F-BD24-2FFEF5FD07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4" name="AutoShape 1" descr="https://psfswebp.cc.wmich.edu/cs/FPR/cache/PT_PIXEL_1.gif">
          <a:extLst>
            <a:ext uri="{FF2B5EF4-FFF2-40B4-BE49-F238E27FC236}">
              <a16:creationId xmlns:a16="http://schemas.microsoft.com/office/drawing/2014/main" id="{7809A140-0F65-4076-91CE-9D63B8EA1D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5" name="AutoShape 1" descr="https://psfswebp.cc.wmich.edu/cs/FPR/cache/PT_PIXEL_1.gif">
          <a:extLst>
            <a:ext uri="{FF2B5EF4-FFF2-40B4-BE49-F238E27FC236}">
              <a16:creationId xmlns:a16="http://schemas.microsoft.com/office/drawing/2014/main" id="{80F5350A-ED78-4FB8-B6BC-6DDF928ED0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6" name="AutoShape 1" descr="https://psfswebp.cc.wmich.edu/cs/FPR/cache/PT_PIXEL_1.gif">
          <a:extLst>
            <a:ext uri="{FF2B5EF4-FFF2-40B4-BE49-F238E27FC236}">
              <a16:creationId xmlns:a16="http://schemas.microsoft.com/office/drawing/2014/main" id="{1848D1CA-0E13-463D-A1C9-CF5B401DAC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7" name="AutoShape 1" descr="https://psfswebp.cc.wmich.edu/cs/FPR/cache/PT_PIXEL_1.gif">
          <a:extLst>
            <a:ext uri="{FF2B5EF4-FFF2-40B4-BE49-F238E27FC236}">
              <a16:creationId xmlns:a16="http://schemas.microsoft.com/office/drawing/2014/main" id="{B73529B5-175F-4106-A664-B2D7B4EC8A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8" name="AutoShape 1" descr="https://psfswebp.cc.wmich.edu/cs/FPR/cache/PT_PIXEL_1.gif">
          <a:extLst>
            <a:ext uri="{FF2B5EF4-FFF2-40B4-BE49-F238E27FC236}">
              <a16:creationId xmlns:a16="http://schemas.microsoft.com/office/drawing/2014/main" id="{6F8D667F-5153-4878-8982-F5EE39014C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69" name="AutoShape 1" descr="https://psfswebp.cc.wmich.edu/cs/FPR/cache/PT_PIXEL_1.gif">
          <a:extLst>
            <a:ext uri="{FF2B5EF4-FFF2-40B4-BE49-F238E27FC236}">
              <a16:creationId xmlns:a16="http://schemas.microsoft.com/office/drawing/2014/main" id="{60ADE533-6629-4993-9409-04946CA632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0" name="AutoShape 1" descr="https://psfswebp.cc.wmich.edu/cs/FPR/cache/PT_PIXEL_1.gif">
          <a:extLst>
            <a:ext uri="{FF2B5EF4-FFF2-40B4-BE49-F238E27FC236}">
              <a16:creationId xmlns:a16="http://schemas.microsoft.com/office/drawing/2014/main" id="{CD985DCA-8EE6-4164-8637-5D15B08699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1" name="AutoShape 1" descr="https://psfswebp.cc.wmich.edu/cs/FPR/cache/PT_PIXEL_1.gif">
          <a:extLst>
            <a:ext uri="{FF2B5EF4-FFF2-40B4-BE49-F238E27FC236}">
              <a16:creationId xmlns:a16="http://schemas.microsoft.com/office/drawing/2014/main" id="{476082B7-716B-427A-8186-5128AC998B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2" name="AutoShape 1" descr="https://psfswebp.cc.wmich.edu/cs/FPR/cache/PT_PIXEL_1.gif">
          <a:extLst>
            <a:ext uri="{FF2B5EF4-FFF2-40B4-BE49-F238E27FC236}">
              <a16:creationId xmlns:a16="http://schemas.microsoft.com/office/drawing/2014/main" id="{BC21A51B-EEA9-47EB-A489-77F04CD168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3" name="AutoShape 1" descr="https://psfswebp.cc.wmich.edu/cs/FPR/cache/PT_PIXEL_1.gif">
          <a:extLst>
            <a:ext uri="{FF2B5EF4-FFF2-40B4-BE49-F238E27FC236}">
              <a16:creationId xmlns:a16="http://schemas.microsoft.com/office/drawing/2014/main" id="{187B6CEA-D829-4A72-8ECB-0CAFD13A2E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4" name="AutoShape 1" descr="https://psfswebp.cc.wmich.edu/cs/FPR/cache/PT_PIXEL_1.gif">
          <a:extLst>
            <a:ext uri="{FF2B5EF4-FFF2-40B4-BE49-F238E27FC236}">
              <a16:creationId xmlns:a16="http://schemas.microsoft.com/office/drawing/2014/main" id="{FEF71E52-F633-4F80-A32E-C04E57E403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5" name="AutoShape 1" descr="https://psfswebp.cc.wmich.edu/cs/FPR/cache/PT_PIXEL_1.gif">
          <a:extLst>
            <a:ext uri="{FF2B5EF4-FFF2-40B4-BE49-F238E27FC236}">
              <a16:creationId xmlns:a16="http://schemas.microsoft.com/office/drawing/2014/main" id="{08F72750-A13C-4D7F-8260-DC6783F7E01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6" name="AutoShape 1" descr="https://psfswebp.cc.wmich.edu/cs/FPR/cache/PT_PIXEL_1.gif">
          <a:extLst>
            <a:ext uri="{FF2B5EF4-FFF2-40B4-BE49-F238E27FC236}">
              <a16:creationId xmlns:a16="http://schemas.microsoft.com/office/drawing/2014/main" id="{68287073-7BEE-4B71-B1B7-50C8ABB5C7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3977" name="AutoShape 1" descr="https://psfswebp.cc.wmich.edu/cs/FPR/cache/PT_PIXEL_1.gif">
          <a:extLst>
            <a:ext uri="{FF2B5EF4-FFF2-40B4-BE49-F238E27FC236}">
              <a16:creationId xmlns:a16="http://schemas.microsoft.com/office/drawing/2014/main" id="{A442592C-3B9A-4CDA-BB50-FC4DF803D7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3978" name="AutoShape 1" descr="https://psfswebp.cc.wmich.edu/cs/FPR/cache/PT_PIXEL_1.gif">
          <a:extLst>
            <a:ext uri="{FF2B5EF4-FFF2-40B4-BE49-F238E27FC236}">
              <a16:creationId xmlns:a16="http://schemas.microsoft.com/office/drawing/2014/main" id="{495D09C1-3609-42F7-B647-C3F4CB907D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3979" name="AutoShape 1" descr="https://psfswebp.cc.wmich.edu/cs/FPR/cache/PT_PIXEL_1.gif">
          <a:extLst>
            <a:ext uri="{FF2B5EF4-FFF2-40B4-BE49-F238E27FC236}">
              <a16:creationId xmlns:a16="http://schemas.microsoft.com/office/drawing/2014/main" id="{87BE1B0D-6B8C-4C43-AA60-412708BE298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3980" name="AutoShape 1" descr="https://psfswebp.cc.wmich.edu/cs/FPR/cache/PT_PIXEL_1.gif">
          <a:extLst>
            <a:ext uri="{FF2B5EF4-FFF2-40B4-BE49-F238E27FC236}">
              <a16:creationId xmlns:a16="http://schemas.microsoft.com/office/drawing/2014/main" id="{B337343B-B31A-4E37-9624-1CA857DD2B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3981" name="AutoShape 1" descr="https://psfswebp.cc.wmich.edu/cs/FPR/cache/PT_PIXEL_1.gif">
          <a:extLst>
            <a:ext uri="{FF2B5EF4-FFF2-40B4-BE49-F238E27FC236}">
              <a16:creationId xmlns:a16="http://schemas.microsoft.com/office/drawing/2014/main" id="{33389D4F-9C81-4299-B30F-0E259ADE3F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3982" name="AutoShape 1" descr="https://psfswebp.cc.wmich.edu/cs/FPR/cache/PT_PIXEL_1.gif">
          <a:extLst>
            <a:ext uri="{FF2B5EF4-FFF2-40B4-BE49-F238E27FC236}">
              <a16:creationId xmlns:a16="http://schemas.microsoft.com/office/drawing/2014/main" id="{A75F941D-4D0D-4E0B-9103-C42E8BD7C8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1905</xdr:colOff>
      <xdr:row>14</xdr:row>
      <xdr:rowOff>104140</xdr:rowOff>
    </xdr:to>
    <xdr:sp macro="" textlink="">
      <xdr:nvSpPr>
        <xdr:cNvPr id="3983" name="AutoShape 1" descr="https://psfswebp.cc.wmich.edu/cs/FPR/cache/PT_PIXEL_1.gif">
          <a:extLst>
            <a:ext uri="{FF2B5EF4-FFF2-40B4-BE49-F238E27FC236}">
              <a16:creationId xmlns:a16="http://schemas.microsoft.com/office/drawing/2014/main" id="{C8A6750D-CFAA-4A10-87AC-5746C7CD1F47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29908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149225</xdr:rowOff>
    </xdr:to>
    <xdr:sp macro="" textlink="">
      <xdr:nvSpPr>
        <xdr:cNvPr id="3984" name="AutoShape 1" descr="https://psfswebp.cc.wmich.edu/cs/FPR/cache/PT_PIXEL_1.gif">
          <a:extLst>
            <a:ext uri="{FF2B5EF4-FFF2-40B4-BE49-F238E27FC236}">
              <a16:creationId xmlns:a16="http://schemas.microsoft.com/office/drawing/2014/main" id="{D17BF53E-40E7-4F2C-8D54-42D8B8CE18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985" name="AutoShape 1" descr="https://psfswebp.cc.wmich.edu/cs/FPR/cache/PT_PIXEL_1.gif">
          <a:extLst>
            <a:ext uri="{FF2B5EF4-FFF2-40B4-BE49-F238E27FC236}">
              <a16:creationId xmlns:a16="http://schemas.microsoft.com/office/drawing/2014/main" id="{4233A3FD-587F-4205-B6F9-A39ED6BDAF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986" name="AutoShape 1" descr="https://psfswebp.cc.wmich.edu/cs/FPR/cache/PT_PIXEL_1.gif">
          <a:extLst>
            <a:ext uri="{FF2B5EF4-FFF2-40B4-BE49-F238E27FC236}">
              <a16:creationId xmlns:a16="http://schemas.microsoft.com/office/drawing/2014/main" id="{DAED8C75-2883-4FC5-97F4-46A36B287A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987" name="AutoShape 1" descr="https://psfswebp.cc.wmich.edu/cs/FPR/cache/PT_PIXEL_1.gif">
          <a:extLst>
            <a:ext uri="{FF2B5EF4-FFF2-40B4-BE49-F238E27FC236}">
              <a16:creationId xmlns:a16="http://schemas.microsoft.com/office/drawing/2014/main" id="{71E74707-D0B7-4721-8624-A49BC52EC2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988" name="AutoShape 1" descr="https://psfswebp.cc.wmich.edu/cs/FPR/cache/PT_PIXEL_1.gif">
          <a:extLst>
            <a:ext uri="{FF2B5EF4-FFF2-40B4-BE49-F238E27FC236}">
              <a16:creationId xmlns:a16="http://schemas.microsoft.com/office/drawing/2014/main" id="{439AEDE3-9440-4C9D-AE19-E225CBF656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89" name="AutoShape 1" descr="https://psfswebp.cc.wmich.edu/cs/FPR/cache/PT_PIXEL_1.gif">
          <a:extLst>
            <a:ext uri="{FF2B5EF4-FFF2-40B4-BE49-F238E27FC236}">
              <a16:creationId xmlns:a16="http://schemas.microsoft.com/office/drawing/2014/main" id="{BB2D8F89-9179-4541-A110-7D9A9CF63F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0" name="AutoShape 1" descr="https://psfswebp.cc.wmich.edu/cs/FPR/cache/PT_PIXEL_1.gif">
          <a:extLst>
            <a:ext uri="{FF2B5EF4-FFF2-40B4-BE49-F238E27FC236}">
              <a16:creationId xmlns:a16="http://schemas.microsoft.com/office/drawing/2014/main" id="{C57C7C15-8A54-4BC0-85A5-DBB4C95537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1" name="AutoShape 1" descr="https://psfswebp.cc.wmich.edu/cs/FPR/cache/PT_PIXEL_1.gif">
          <a:extLst>
            <a:ext uri="{FF2B5EF4-FFF2-40B4-BE49-F238E27FC236}">
              <a16:creationId xmlns:a16="http://schemas.microsoft.com/office/drawing/2014/main" id="{49251F63-B9A3-488A-BA9F-0C36E08D98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2" name="AutoShape 1" descr="https://psfswebp.cc.wmich.edu/cs/FPR/cache/PT_PIXEL_1.gif">
          <a:extLst>
            <a:ext uri="{FF2B5EF4-FFF2-40B4-BE49-F238E27FC236}">
              <a16:creationId xmlns:a16="http://schemas.microsoft.com/office/drawing/2014/main" id="{EB215221-4275-4ED2-960B-16A286CC3B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5</xdr:row>
      <xdr:rowOff>27940</xdr:rowOff>
    </xdr:to>
    <xdr:sp macro="" textlink="">
      <xdr:nvSpPr>
        <xdr:cNvPr id="3993" name="AutoShape 1" descr="https://psfswebp.cc.wmich.edu/cs/FPR/cache/PT_PIXEL_1.gif">
          <a:extLst>
            <a:ext uri="{FF2B5EF4-FFF2-40B4-BE49-F238E27FC236}">
              <a16:creationId xmlns:a16="http://schemas.microsoft.com/office/drawing/2014/main" id="{9BF1992F-611F-4B9B-A591-E8F6E2B269C2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4" name="AutoShape 1" descr="https://psfswebp.cc.wmich.edu/cs/FPR/cache/PT_PIXEL_1.gif">
          <a:extLst>
            <a:ext uri="{FF2B5EF4-FFF2-40B4-BE49-F238E27FC236}">
              <a16:creationId xmlns:a16="http://schemas.microsoft.com/office/drawing/2014/main" id="{F73DE556-92F8-472A-967C-1AEC0D5CD3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5" name="AutoShape 1" descr="https://psfswebp.cc.wmich.edu/cs/FPR/cache/PT_PIXEL_1.gif">
          <a:extLst>
            <a:ext uri="{FF2B5EF4-FFF2-40B4-BE49-F238E27FC236}">
              <a16:creationId xmlns:a16="http://schemas.microsoft.com/office/drawing/2014/main" id="{6B4D4B5F-DC14-4778-863D-0F9E793B22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6" name="AutoShape 1" descr="https://psfswebp.cc.wmich.edu/cs/FPR/cache/PT_PIXEL_1.gif">
          <a:extLst>
            <a:ext uri="{FF2B5EF4-FFF2-40B4-BE49-F238E27FC236}">
              <a16:creationId xmlns:a16="http://schemas.microsoft.com/office/drawing/2014/main" id="{C74889B3-04FB-44E6-8F94-EEDB4AF9F3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7" name="AutoShape 1" descr="https://psfswebp.cc.wmich.edu/cs/FPR/cache/PT_PIXEL_1.gif">
          <a:extLst>
            <a:ext uri="{FF2B5EF4-FFF2-40B4-BE49-F238E27FC236}">
              <a16:creationId xmlns:a16="http://schemas.microsoft.com/office/drawing/2014/main" id="{D672299A-D281-4117-BBF7-643A3CAF29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8" name="AutoShape 1" descr="https://psfswebp.cc.wmich.edu/cs/FPR/cache/PT_PIXEL_1.gif">
          <a:extLst>
            <a:ext uri="{FF2B5EF4-FFF2-40B4-BE49-F238E27FC236}">
              <a16:creationId xmlns:a16="http://schemas.microsoft.com/office/drawing/2014/main" id="{CB3AA9EA-D773-4809-A2FB-8BE76EE310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999" name="AutoShape 1" descr="https://psfswebp.cc.wmich.edu/cs/FPR/cache/PT_PIXEL_1.gif">
          <a:extLst>
            <a:ext uri="{FF2B5EF4-FFF2-40B4-BE49-F238E27FC236}">
              <a16:creationId xmlns:a16="http://schemas.microsoft.com/office/drawing/2014/main" id="{0002DDBA-FBC4-40A5-8788-19DDA4AD4C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00" name="AutoShape 1" descr="https://psfswebp.cc.wmich.edu/cs/FPR/cache/PT_PIXEL_1.gif">
          <a:extLst>
            <a:ext uri="{FF2B5EF4-FFF2-40B4-BE49-F238E27FC236}">
              <a16:creationId xmlns:a16="http://schemas.microsoft.com/office/drawing/2014/main" id="{EEC6B9F0-B70C-43BD-82BE-8D328BB6B0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4001" name="AutoShape 1" descr="https://psfswebp.cc.wmich.edu/cs/FPR/cache/PT_PIXEL_1.gif">
          <a:extLst>
            <a:ext uri="{FF2B5EF4-FFF2-40B4-BE49-F238E27FC236}">
              <a16:creationId xmlns:a16="http://schemas.microsoft.com/office/drawing/2014/main" id="{081762CF-DCF0-457B-BDD6-4962A7AF76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2" name="AutoShape 1" descr="https://psfswebp.cc.wmich.edu/cs/FPR/cache/PT_PIXEL_1.gif">
          <a:extLst>
            <a:ext uri="{FF2B5EF4-FFF2-40B4-BE49-F238E27FC236}">
              <a16:creationId xmlns:a16="http://schemas.microsoft.com/office/drawing/2014/main" id="{A3FB6E58-8810-46D2-B1FA-ED0613AD80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3" name="AutoShape 1" descr="https://psfswebp.cc.wmich.edu/cs/FPR/cache/PT_PIXEL_1.gif">
          <a:extLst>
            <a:ext uri="{FF2B5EF4-FFF2-40B4-BE49-F238E27FC236}">
              <a16:creationId xmlns:a16="http://schemas.microsoft.com/office/drawing/2014/main" id="{D0F13121-7335-4A36-ACD6-EB709D11B6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4" name="AutoShape 1" descr="https://psfswebp.cc.wmich.edu/cs/FPR/cache/PT_PIXEL_1.gif">
          <a:extLst>
            <a:ext uri="{FF2B5EF4-FFF2-40B4-BE49-F238E27FC236}">
              <a16:creationId xmlns:a16="http://schemas.microsoft.com/office/drawing/2014/main" id="{1DD84FB8-891A-4A10-9C88-1587C69D304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5" name="AutoShape 1" descr="https://psfswebp.cc.wmich.edu/cs/FPR/cache/PT_PIXEL_1.gif">
          <a:extLst>
            <a:ext uri="{FF2B5EF4-FFF2-40B4-BE49-F238E27FC236}">
              <a16:creationId xmlns:a16="http://schemas.microsoft.com/office/drawing/2014/main" id="{BFAFB79C-EEA8-4621-9C0B-1130A1700D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6" name="AutoShape 1" descr="https://psfswebp.cc.wmich.edu/cs/FPR/cache/PT_PIXEL_1.gif">
          <a:extLst>
            <a:ext uri="{FF2B5EF4-FFF2-40B4-BE49-F238E27FC236}">
              <a16:creationId xmlns:a16="http://schemas.microsoft.com/office/drawing/2014/main" id="{1F990B5F-A652-499F-B477-6A628B7195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7" name="AutoShape 1" descr="https://psfswebp.cc.wmich.edu/cs/FPR/cache/PT_PIXEL_1.gif">
          <a:extLst>
            <a:ext uri="{FF2B5EF4-FFF2-40B4-BE49-F238E27FC236}">
              <a16:creationId xmlns:a16="http://schemas.microsoft.com/office/drawing/2014/main" id="{DF19618C-B35E-4103-AA6B-52ECB55801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8" name="AutoShape 1" descr="https://psfswebp.cc.wmich.edu/cs/FPR/cache/PT_PIXEL_1.gif">
          <a:extLst>
            <a:ext uri="{FF2B5EF4-FFF2-40B4-BE49-F238E27FC236}">
              <a16:creationId xmlns:a16="http://schemas.microsoft.com/office/drawing/2014/main" id="{C21F850B-ECFC-4229-9E99-32DB3C4A59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09" name="AutoShape 1" descr="https://psfswebp.cc.wmich.edu/cs/FPR/cache/PT_PIXEL_1.gif">
          <a:extLst>
            <a:ext uri="{FF2B5EF4-FFF2-40B4-BE49-F238E27FC236}">
              <a16:creationId xmlns:a16="http://schemas.microsoft.com/office/drawing/2014/main" id="{E7CE38D0-1F6B-4FAB-A371-17868671BC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10" name="AutoShape 1" descr="https://psfswebp.cc.wmich.edu/cs/FPR/cache/PT_PIXEL_1.gif">
          <a:extLst>
            <a:ext uri="{FF2B5EF4-FFF2-40B4-BE49-F238E27FC236}">
              <a16:creationId xmlns:a16="http://schemas.microsoft.com/office/drawing/2014/main" id="{2A12E85C-6E83-4593-B645-BF432D622B8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11" name="AutoShape 1" descr="https://psfswebp.cc.wmich.edu/cs/FPR/cache/PT_PIXEL_1.gif">
          <a:extLst>
            <a:ext uri="{FF2B5EF4-FFF2-40B4-BE49-F238E27FC236}">
              <a16:creationId xmlns:a16="http://schemas.microsoft.com/office/drawing/2014/main" id="{D375AF79-ED87-431D-AED5-4C47F78CB08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12" name="AutoShape 1" descr="https://psfswebp.cc.wmich.edu/cs/FPR/cache/PT_PIXEL_1.gif">
          <a:extLst>
            <a:ext uri="{FF2B5EF4-FFF2-40B4-BE49-F238E27FC236}">
              <a16:creationId xmlns:a16="http://schemas.microsoft.com/office/drawing/2014/main" id="{8F95BBB1-0872-4268-A95A-723C15BE55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013" name="AutoShape 1" descr="https://psfswebp.cc.wmich.edu/cs/FPR/cache/PT_PIXEL_1.gif">
          <a:extLst>
            <a:ext uri="{FF2B5EF4-FFF2-40B4-BE49-F238E27FC236}">
              <a16:creationId xmlns:a16="http://schemas.microsoft.com/office/drawing/2014/main" id="{23482362-539E-48D8-937A-264517360A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4" name="AutoShape 1" descr="https://psfswebp.cc.wmich.edu/cs/FPR/cache/PT_PIXEL_1.gif">
          <a:extLst>
            <a:ext uri="{FF2B5EF4-FFF2-40B4-BE49-F238E27FC236}">
              <a16:creationId xmlns:a16="http://schemas.microsoft.com/office/drawing/2014/main" id="{5468454D-BEA1-442A-94CC-91FAEFA5BD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5" name="AutoShape 1" descr="https://psfswebp.cc.wmich.edu/cs/FPR/cache/PT_PIXEL_1.gif">
          <a:extLst>
            <a:ext uri="{FF2B5EF4-FFF2-40B4-BE49-F238E27FC236}">
              <a16:creationId xmlns:a16="http://schemas.microsoft.com/office/drawing/2014/main" id="{4B6A5EC0-8602-4D6B-ADF5-89FB52BDA2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6" name="AutoShape 1" descr="https://psfswebp.cc.wmich.edu/cs/FPR/cache/PT_PIXEL_1.gif">
          <a:extLst>
            <a:ext uri="{FF2B5EF4-FFF2-40B4-BE49-F238E27FC236}">
              <a16:creationId xmlns:a16="http://schemas.microsoft.com/office/drawing/2014/main" id="{3CC38E0F-54EE-4C97-A090-4362139B0E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7" name="AutoShape 1" descr="https://psfswebp.cc.wmich.edu/cs/FPR/cache/PT_PIXEL_1.gif">
          <a:extLst>
            <a:ext uri="{FF2B5EF4-FFF2-40B4-BE49-F238E27FC236}">
              <a16:creationId xmlns:a16="http://schemas.microsoft.com/office/drawing/2014/main" id="{CE1ED080-EC11-4676-8066-011E4C3CEF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8" name="AutoShape 1" descr="https://psfswebp.cc.wmich.edu/cs/FPR/cache/PT_PIXEL_1.gif">
          <a:extLst>
            <a:ext uri="{FF2B5EF4-FFF2-40B4-BE49-F238E27FC236}">
              <a16:creationId xmlns:a16="http://schemas.microsoft.com/office/drawing/2014/main" id="{0C43A37C-C519-48AD-A28F-5D4608C1E0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19" name="AutoShape 1" descr="https://psfswebp.cc.wmich.edu/cs/FPR/cache/PT_PIXEL_1.gif">
          <a:extLst>
            <a:ext uri="{FF2B5EF4-FFF2-40B4-BE49-F238E27FC236}">
              <a16:creationId xmlns:a16="http://schemas.microsoft.com/office/drawing/2014/main" id="{F625D9B0-D048-48A5-AEB2-3A239FAB6A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0" name="AutoShape 1" descr="https://psfswebp.cc.wmich.edu/cs/FPR/cache/PT_PIXEL_1.gif">
          <a:extLst>
            <a:ext uri="{FF2B5EF4-FFF2-40B4-BE49-F238E27FC236}">
              <a16:creationId xmlns:a16="http://schemas.microsoft.com/office/drawing/2014/main" id="{8FFC31EB-A4EA-4FAE-919D-5D84519C93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1" name="AutoShape 1" descr="https://psfswebp.cc.wmich.edu/cs/FPR/cache/PT_PIXEL_1.gif">
          <a:extLst>
            <a:ext uri="{FF2B5EF4-FFF2-40B4-BE49-F238E27FC236}">
              <a16:creationId xmlns:a16="http://schemas.microsoft.com/office/drawing/2014/main" id="{03BE6A12-6BF6-43C6-9609-723E862FCC3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2" name="AutoShape 1" descr="https://psfswebp.cc.wmich.edu/cs/FPR/cache/PT_PIXEL_1.gif">
          <a:extLst>
            <a:ext uri="{FF2B5EF4-FFF2-40B4-BE49-F238E27FC236}">
              <a16:creationId xmlns:a16="http://schemas.microsoft.com/office/drawing/2014/main" id="{BC6534D8-24F2-48C6-A1C2-DC739D96CE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3" name="AutoShape 1" descr="https://psfswebp.cc.wmich.edu/cs/FPR/cache/PT_PIXEL_1.gif">
          <a:extLst>
            <a:ext uri="{FF2B5EF4-FFF2-40B4-BE49-F238E27FC236}">
              <a16:creationId xmlns:a16="http://schemas.microsoft.com/office/drawing/2014/main" id="{A4D20CCE-EEEA-48C6-8936-86A148E269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4" name="AutoShape 1" descr="https://psfswebp.cc.wmich.edu/cs/FPR/cache/PT_PIXEL_1.gif">
          <a:extLst>
            <a:ext uri="{FF2B5EF4-FFF2-40B4-BE49-F238E27FC236}">
              <a16:creationId xmlns:a16="http://schemas.microsoft.com/office/drawing/2014/main" id="{FA6D6B4E-49CC-460C-878C-09C595A6FE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5" name="AutoShape 1" descr="https://psfswebp.cc.wmich.edu/cs/FPR/cache/PT_PIXEL_1.gif">
          <a:extLst>
            <a:ext uri="{FF2B5EF4-FFF2-40B4-BE49-F238E27FC236}">
              <a16:creationId xmlns:a16="http://schemas.microsoft.com/office/drawing/2014/main" id="{1D8167D7-CBBB-4EA7-A610-440FEC9677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6" name="AutoShape 1" descr="https://psfswebp.cc.wmich.edu/cs/FPR/cache/PT_PIXEL_1.gif">
          <a:extLst>
            <a:ext uri="{FF2B5EF4-FFF2-40B4-BE49-F238E27FC236}">
              <a16:creationId xmlns:a16="http://schemas.microsoft.com/office/drawing/2014/main" id="{2CDAB07F-F8B3-4D3D-ACD9-ABC1C2F639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7" name="AutoShape 1" descr="https://psfswebp.cc.wmich.edu/cs/FPR/cache/PT_PIXEL_1.gif">
          <a:extLst>
            <a:ext uri="{FF2B5EF4-FFF2-40B4-BE49-F238E27FC236}">
              <a16:creationId xmlns:a16="http://schemas.microsoft.com/office/drawing/2014/main" id="{CA0C5F88-A474-4ACC-863F-0A6171DB7A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8" name="AutoShape 1" descr="https://psfswebp.cc.wmich.edu/cs/FPR/cache/PT_PIXEL_1.gif">
          <a:extLst>
            <a:ext uri="{FF2B5EF4-FFF2-40B4-BE49-F238E27FC236}">
              <a16:creationId xmlns:a16="http://schemas.microsoft.com/office/drawing/2014/main" id="{43A5637C-6F9A-4962-820C-293D380E1E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29" name="AutoShape 1" descr="https://psfswebp.cc.wmich.edu/cs/FPR/cache/PT_PIXEL_1.gif">
          <a:extLst>
            <a:ext uri="{FF2B5EF4-FFF2-40B4-BE49-F238E27FC236}">
              <a16:creationId xmlns:a16="http://schemas.microsoft.com/office/drawing/2014/main" id="{F0661373-E365-451D-8F1F-AFF0BD9D05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30" name="AutoShape 1" descr="https://psfswebp.cc.wmich.edu/cs/FPR/cache/PT_PIXEL_1.gif">
          <a:extLst>
            <a:ext uri="{FF2B5EF4-FFF2-40B4-BE49-F238E27FC236}">
              <a16:creationId xmlns:a16="http://schemas.microsoft.com/office/drawing/2014/main" id="{F342167B-EDF8-46B4-B422-2586395CE9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031" name="AutoShape 1" descr="https://psfswebp.cc.wmich.edu/cs/FPR/cache/PT_PIXEL_1.gif">
          <a:extLst>
            <a:ext uri="{FF2B5EF4-FFF2-40B4-BE49-F238E27FC236}">
              <a16:creationId xmlns:a16="http://schemas.microsoft.com/office/drawing/2014/main" id="{F061A924-E06F-4119-B322-0F96CE78D0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4032" name="AutoShape 1" descr="https://psfswebp.cc.wmich.edu/cs/FPR/cache/PT_PIXEL_1.gif">
          <a:extLst>
            <a:ext uri="{FF2B5EF4-FFF2-40B4-BE49-F238E27FC236}">
              <a16:creationId xmlns:a16="http://schemas.microsoft.com/office/drawing/2014/main" id="{ABE591B6-735C-42CC-8306-65793A5206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4033" name="AutoShape 1" descr="https://psfswebp.cc.wmich.edu/cs/FPR/cache/PT_PIXEL_1.gif">
          <a:extLst>
            <a:ext uri="{FF2B5EF4-FFF2-40B4-BE49-F238E27FC236}">
              <a16:creationId xmlns:a16="http://schemas.microsoft.com/office/drawing/2014/main" id="{0A7203A7-7778-49BA-B9C6-F123FF4881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4034" name="AutoShape 1" descr="https://psfswebp.cc.wmich.edu/cs/FPR/cache/PT_PIXEL_1.gif">
          <a:extLst>
            <a:ext uri="{FF2B5EF4-FFF2-40B4-BE49-F238E27FC236}">
              <a16:creationId xmlns:a16="http://schemas.microsoft.com/office/drawing/2014/main" id="{37BA8A76-B6B1-4374-A16D-C3CEA0418D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142240</xdr:rowOff>
    </xdr:to>
    <xdr:sp macro="" textlink="">
      <xdr:nvSpPr>
        <xdr:cNvPr id="4035" name="AutoShape 1" descr="https://psfswebp.cc.wmich.edu/cs/FPR/cache/PT_PIXEL_1.gif">
          <a:extLst>
            <a:ext uri="{FF2B5EF4-FFF2-40B4-BE49-F238E27FC236}">
              <a16:creationId xmlns:a16="http://schemas.microsoft.com/office/drawing/2014/main" id="{DD77B899-DF22-4DA0-9CAE-9AEADF872A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4036" name="AutoShape 1" descr="https://psfswebp.cc.wmich.edu/cs/FPR/cache/PT_PIXEL_1.gif">
          <a:extLst>
            <a:ext uri="{FF2B5EF4-FFF2-40B4-BE49-F238E27FC236}">
              <a16:creationId xmlns:a16="http://schemas.microsoft.com/office/drawing/2014/main" id="{5B019E27-E7C6-42C7-A144-341842C7E8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4037" name="AutoShape 1" descr="https://psfswebp.cc.wmich.edu/cs/FPR/cache/PT_PIXEL_1.gif">
          <a:extLst>
            <a:ext uri="{FF2B5EF4-FFF2-40B4-BE49-F238E27FC236}">
              <a16:creationId xmlns:a16="http://schemas.microsoft.com/office/drawing/2014/main" id="{4BDD6A04-533D-4822-879E-E97A12ED8B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4038" name="AutoShape 1" descr="https://psfswebp.cc.wmich.edu/cs/FPR/cache/PT_PIXEL_1.gif">
          <a:extLst>
            <a:ext uri="{FF2B5EF4-FFF2-40B4-BE49-F238E27FC236}">
              <a16:creationId xmlns:a16="http://schemas.microsoft.com/office/drawing/2014/main" id="{6A3DDF23-34F5-4DE0-97C6-0100774BBE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4039" name="AutoShape 1" descr="https://psfswebp.cc.wmich.edu/cs/FPR/cache/PT_PIXEL_1.gif">
          <a:extLst>
            <a:ext uri="{FF2B5EF4-FFF2-40B4-BE49-F238E27FC236}">
              <a16:creationId xmlns:a16="http://schemas.microsoft.com/office/drawing/2014/main" id="{0EF9C5A4-7092-444A-947A-EF653EA615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142240</xdr:rowOff>
    </xdr:to>
    <xdr:sp macro="" textlink="">
      <xdr:nvSpPr>
        <xdr:cNvPr id="4040" name="AutoShape 1" descr="https://psfswebp.cc.wmich.edu/cs/FPR/cache/PT_PIXEL_1.gif">
          <a:extLst>
            <a:ext uri="{FF2B5EF4-FFF2-40B4-BE49-F238E27FC236}">
              <a16:creationId xmlns:a16="http://schemas.microsoft.com/office/drawing/2014/main" id="{E36AEDA4-A9B4-4C7A-9194-DAACBB7104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4041" name="AutoShape 1" descr="https://psfswebp.cc.wmich.edu/cs/FPR/cache/PT_PIXEL_1.gif">
          <a:extLst>
            <a:ext uri="{FF2B5EF4-FFF2-40B4-BE49-F238E27FC236}">
              <a16:creationId xmlns:a16="http://schemas.microsoft.com/office/drawing/2014/main" id="{83D4CE6E-16CF-4E40-9B7E-FD9662178A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4042" name="AutoShape 1" descr="https://psfswebp.cc.wmich.edu/cs/FPR/cache/PT_PIXEL_1.gif">
          <a:extLst>
            <a:ext uri="{FF2B5EF4-FFF2-40B4-BE49-F238E27FC236}">
              <a16:creationId xmlns:a16="http://schemas.microsoft.com/office/drawing/2014/main" id="{03AB03A7-9E22-4BF2-BE21-1D73390DC7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4043" name="AutoShape 1" descr="https://psfswebp.cc.wmich.edu/cs/FPR/cache/PT_PIXEL_1.gif">
          <a:extLst>
            <a:ext uri="{FF2B5EF4-FFF2-40B4-BE49-F238E27FC236}">
              <a16:creationId xmlns:a16="http://schemas.microsoft.com/office/drawing/2014/main" id="{9D9C7454-E691-4785-A6C2-9210459768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4044" name="AutoShape 1" descr="https://psfswebp.cc.wmich.edu/cs/FPR/cache/PT_PIXEL_1.gif">
          <a:extLst>
            <a:ext uri="{FF2B5EF4-FFF2-40B4-BE49-F238E27FC236}">
              <a16:creationId xmlns:a16="http://schemas.microsoft.com/office/drawing/2014/main" id="{A827A2FD-3108-4423-B761-8A53023B23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4045" name="AutoShape 1" descr="https://psfswebp.cc.wmich.edu/cs/FPR/cache/PT_PIXEL_1.gif">
          <a:extLst>
            <a:ext uri="{FF2B5EF4-FFF2-40B4-BE49-F238E27FC236}">
              <a16:creationId xmlns:a16="http://schemas.microsoft.com/office/drawing/2014/main" id="{1EED7681-C95C-42F6-9D86-6A8BAA85A3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142240</xdr:rowOff>
    </xdr:to>
    <xdr:sp macro="" textlink="">
      <xdr:nvSpPr>
        <xdr:cNvPr id="4046" name="AutoShape 1" descr="https://psfswebp.cc.wmich.edu/cs/FPR/cache/PT_PIXEL_1.gif">
          <a:extLst>
            <a:ext uri="{FF2B5EF4-FFF2-40B4-BE49-F238E27FC236}">
              <a16:creationId xmlns:a16="http://schemas.microsoft.com/office/drawing/2014/main" id="{CD0F74C1-4F8E-4B65-BEC7-1E673ACF3D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4047" name="AutoShape 1" descr="https://psfswebp.cc.wmich.edu/cs/FPR/cache/PT_PIXEL_1.gif">
          <a:extLst>
            <a:ext uri="{FF2B5EF4-FFF2-40B4-BE49-F238E27FC236}">
              <a16:creationId xmlns:a16="http://schemas.microsoft.com/office/drawing/2014/main" id="{31FACF9E-1605-4525-B1A2-650619A20F4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4048" name="AutoShape 1" descr="https://psfswebp.cc.wmich.edu/cs/FPR/cache/PT_PIXEL_1.gif">
          <a:extLst>
            <a:ext uri="{FF2B5EF4-FFF2-40B4-BE49-F238E27FC236}">
              <a16:creationId xmlns:a16="http://schemas.microsoft.com/office/drawing/2014/main" id="{A8575023-94D1-4B9D-90A5-36D3A07536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4049" name="AutoShape 1" descr="https://psfswebp.cc.wmich.edu/cs/FPR/cache/PT_PIXEL_1.gif">
          <a:extLst>
            <a:ext uri="{FF2B5EF4-FFF2-40B4-BE49-F238E27FC236}">
              <a16:creationId xmlns:a16="http://schemas.microsoft.com/office/drawing/2014/main" id="{F2B84CF8-1287-433C-8486-A69E6CB674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4050" name="AutoShape 1" descr="https://psfswebp.cc.wmich.edu/cs/FPR/cache/PT_PIXEL_1.gif">
          <a:extLst>
            <a:ext uri="{FF2B5EF4-FFF2-40B4-BE49-F238E27FC236}">
              <a16:creationId xmlns:a16="http://schemas.microsoft.com/office/drawing/2014/main" id="{1D8E2529-FA9C-4C90-A891-900992ADE9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4051" name="AutoShape 1" descr="https://psfswebp.cc.wmich.edu/cs/FPR/cache/PT_PIXEL_1.gif">
          <a:extLst>
            <a:ext uri="{FF2B5EF4-FFF2-40B4-BE49-F238E27FC236}">
              <a16:creationId xmlns:a16="http://schemas.microsoft.com/office/drawing/2014/main" id="{C5866D6B-019B-4E77-A3A0-2142B3CD3E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142240</xdr:rowOff>
    </xdr:to>
    <xdr:sp macro="" textlink="">
      <xdr:nvSpPr>
        <xdr:cNvPr id="4052" name="AutoShape 1" descr="https://psfswebp.cc.wmich.edu/cs/FPR/cache/PT_PIXEL_1.gif">
          <a:extLst>
            <a:ext uri="{FF2B5EF4-FFF2-40B4-BE49-F238E27FC236}">
              <a16:creationId xmlns:a16="http://schemas.microsoft.com/office/drawing/2014/main" id="{983F25F0-D71D-44CE-AF30-C3ED43FF0F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4053" name="AutoShape 1" descr="https://psfswebp.cc.wmich.edu/cs/FPR/cache/PT_PIXEL_1.gif">
          <a:extLst>
            <a:ext uri="{FF2B5EF4-FFF2-40B4-BE49-F238E27FC236}">
              <a16:creationId xmlns:a16="http://schemas.microsoft.com/office/drawing/2014/main" id="{8201DE65-3726-4FB0-9041-F1A6AD3B46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4054" name="AutoShape 1" descr="https://psfswebp.cc.wmich.edu/cs/FPR/cache/PT_PIXEL_1.gif">
          <a:extLst>
            <a:ext uri="{FF2B5EF4-FFF2-40B4-BE49-F238E27FC236}">
              <a16:creationId xmlns:a16="http://schemas.microsoft.com/office/drawing/2014/main" id="{386D6234-9585-4AC8-8178-2BFC832806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4055" name="AutoShape 1" descr="https://psfswebp.cc.wmich.edu/cs/FPR/cache/PT_PIXEL_1.gif">
          <a:extLst>
            <a:ext uri="{FF2B5EF4-FFF2-40B4-BE49-F238E27FC236}">
              <a16:creationId xmlns:a16="http://schemas.microsoft.com/office/drawing/2014/main" id="{EF500B88-B024-4801-B292-67FB4762F7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4056" name="AutoShape 1" descr="https://psfswebp.cc.wmich.edu/cs/FPR/cache/PT_PIXEL_1.gif">
          <a:extLst>
            <a:ext uri="{FF2B5EF4-FFF2-40B4-BE49-F238E27FC236}">
              <a16:creationId xmlns:a16="http://schemas.microsoft.com/office/drawing/2014/main" id="{53D2E46D-124B-4BD6-B528-0CFC5AB9D7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4057" name="AutoShape 1" descr="https://psfswebp.cc.wmich.edu/cs/FPR/cache/PT_PIXEL_1.gif">
          <a:extLst>
            <a:ext uri="{FF2B5EF4-FFF2-40B4-BE49-F238E27FC236}">
              <a16:creationId xmlns:a16="http://schemas.microsoft.com/office/drawing/2014/main" id="{6BC36E9E-D0C0-4F10-9859-1C0AA3F7C6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4058" name="AutoShape 1" descr="https://psfswebp.cc.wmich.edu/cs/FPR/cache/PT_PIXEL_1.gif">
          <a:extLst>
            <a:ext uri="{FF2B5EF4-FFF2-40B4-BE49-F238E27FC236}">
              <a16:creationId xmlns:a16="http://schemas.microsoft.com/office/drawing/2014/main" id="{3EE67550-8214-4791-BC58-ACE7F6DC0E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4059" name="AutoShape 1" descr="https://psfswebp.cc.wmich.edu/cs/FPR/cache/PT_PIXEL_1.gif">
          <a:extLst>
            <a:ext uri="{FF2B5EF4-FFF2-40B4-BE49-F238E27FC236}">
              <a16:creationId xmlns:a16="http://schemas.microsoft.com/office/drawing/2014/main" id="{26C7F763-6692-47AA-8EFC-CEC2492A08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4060" name="AutoShape 1" descr="https://psfswebp.cc.wmich.edu/cs/FPR/cache/PT_PIXEL_1.gif">
          <a:extLst>
            <a:ext uri="{FF2B5EF4-FFF2-40B4-BE49-F238E27FC236}">
              <a16:creationId xmlns:a16="http://schemas.microsoft.com/office/drawing/2014/main" id="{A4E45D34-B5FC-4DF3-A673-D5E4180A8F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4061" name="AutoShape 1" descr="https://psfswebp.cc.wmich.edu/cs/FPR/cache/PT_PIXEL_1.gif">
          <a:extLst>
            <a:ext uri="{FF2B5EF4-FFF2-40B4-BE49-F238E27FC236}">
              <a16:creationId xmlns:a16="http://schemas.microsoft.com/office/drawing/2014/main" id="{B09E16AE-A04C-4D8A-A87F-E5DCD606A9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4062" name="AutoShape 1" descr="https://psfswebp.cc.wmich.edu/cs/FPR/cache/PT_PIXEL_1.gif">
          <a:extLst>
            <a:ext uri="{FF2B5EF4-FFF2-40B4-BE49-F238E27FC236}">
              <a16:creationId xmlns:a16="http://schemas.microsoft.com/office/drawing/2014/main" id="{54B2B63B-309D-488E-B266-C13FE79C9F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4063" name="AutoShape 1" descr="https://psfswebp.cc.wmich.edu/cs/FPR/cache/PT_PIXEL_1.gif">
          <a:extLst>
            <a:ext uri="{FF2B5EF4-FFF2-40B4-BE49-F238E27FC236}">
              <a16:creationId xmlns:a16="http://schemas.microsoft.com/office/drawing/2014/main" id="{6ADDF7B6-F596-4B40-B843-9DD187B26F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4064" name="AutoShape 1" descr="https://psfswebp.cc.wmich.edu/cs/FPR/cache/PT_PIXEL_1.gif">
          <a:extLst>
            <a:ext uri="{FF2B5EF4-FFF2-40B4-BE49-F238E27FC236}">
              <a16:creationId xmlns:a16="http://schemas.microsoft.com/office/drawing/2014/main" id="{F2937468-AF22-40AE-AF8E-E39D5908CA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4065" name="AutoShape 1" descr="https://psfswebp.cc.wmich.edu/cs/FPR/cache/PT_PIXEL_1.gif">
          <a:extLst>
            <a:ext uri="{FF2B5EF4-FFF2-40B4-BE49-F238E27FC236}">
              <a16:creationId xmlns:a16="http://schemas.microsoft.com/office/drawing/2014/main" id="{739D6BE4-8410-4E21-AA7E-A8557B965E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4066" name="AutoShape 1" descr="https://psfswebp.cc.wmich.edu/cs/FPR/cache/PT_PIXEL_1.gif">
          <a:extLst>
            <a:ext uri="{FF2B5EF4-FFF2-40B4-BE49-F238E27FC236}">
              <a16:creationId xmlns:a16="http://schemas.microsoft.com/office/drawing/2014/main" id="{FD8864D3-BB92-490F-9D0A-F841EE451A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4067" name="AutoShape 1" descr="https://psfswebp.cc.wmich.edu/cs/FPR/cache/PT_PIXEL_1.gif">
          <a:extLst>
            <a:ext uri="{FF2B5EF4-FFF2-40B4-BE49-F238E27FC236}">
              <a16:creationId xmlns:a16="http://schemas.microsoft.com/office/drawing/2014/main" id="{1645F4C5-87FB-4AE5-9A50-DBBD893FC9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4068" name="AutoShape 1" descr="https://psfswebp.cc.wmich.edu/cs/FPR/cache/PT_PIXEL_1.gif">
          <a:extLst>
            <a:ext uri="{FF2B5EF4-FFF2-40B4-BE49-F238E27FC236}">
              <a16:creationId xmlns:a16="http://schemas.microsoft.com/office/drawing/2014/main" id="{B2A8B30B-3385-493B-A6DA-E87D11F90F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4069" name="AutoShape 1" descr="https://psfswebp.cc.wmich.edu/cs/FPR/cache/PT_PIXEL_1.gif">
          <a:extLst>
            <a:ext uri="{FF2B5EF4-FFF2-40B4-BE49-F238E27FC236}">
              <a16:creationId xmlns:a16="http://schemas.microsoft.com/office/drawing/2014/main" id="{33BEE343-4517-418B-8332-594DA0E786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4070" name="AutoShape 1" descr="https://psfswebp.cc.wmich.edu/cs/FPR/cache/PT_PIXEL_1.gif">
          <a:extLst>
            <a:ext uri="{FF2B5EF4-FFF2-40B4-BE49-F238E27FC236}">
              <a16:creationId xmlns:a16="http://schemas.microsoft.com/office/drawing/2014/main" id="{8AFAF64C-F378-4D2C-A5CA-84029F9085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4071" name="AutoShape 1" descr="https://psfswebp.cc.wmich.edu/cs/FPR/cache/PT_PIXEL_1.gif">
          <a:extLst>
            <a:ext uri="{FF2B5EF4-FFF2-40B4-BE49-F238E27FC236}">
              <a16:creationId xmlns:a16="http://schemas.microsoft.com/office/drawing/2014/main" id="{B7891ED2-F7E9-4CD9-9EAF-20424549C6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4072" name="AutoShape 1" descr="https://psfswebp.cc.wmich.edu/cs/FPR/cache/PT_PIXEL_1.gif">
          <a:extLst>
            <a:ext uri="{FF2B5EF4-FFF2-40B4-BE49-F238E27FC236}">
              <a16:creationId xmlns:a16="http://schemas.microsoft.com/office/drawing/2014/main" id="{04E3545B-DCB2-45FB-9BDA-DE47C832AF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4073" name="AutoShape 1" descr="https://psfswebp.cc.wmich.edu/cs/FPR/cache/PT_PIXEL_1.gif">
          <a:extLst>
            <a:ext uri="{FF2B5EF4-FFF2-40B4-BE49-F238E27FC236}">
              <a16:creationId xmlns:a16="http://schemas.microsoft.com/office/drawing/2014/main" id="{45A396A3-5F0D-4286-BC99-E1E9542D07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4074" name="AutoShape 1" descr="https://psfswebp.cc.wmich.edu/cs/FPR/cache/PT_PIXEL_1.gif">
          <a:extLst>
            <a:ext uri="{FF2B5EF4-FFF2-40B4-BE49-F238E27FC236}">
              <a16:creationId xmlns:a16="http://schemas.microsoft.com/office/drawing/2014/main" id="{7EA4920F-612B-4DB9-BB02-7FA45C0952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4075" name="AutoShape 1" descr="https://psfswebp.cc.wmich.edu/cs/FPR/cache/PT_PIXEL_1.gif">
          <a:extLst>
            <a:ext uri="{FF2B5EF4-FFF2-40B4-BE49-F238E27FC236}">
              <a16:creationId xmlns:a16="http://schemas.microsoft.com/office/drawing/2014/main" id="{541215C3-925E-4D84-881E-ABE9A6E781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4076" name="AutoShape 1" descr="https://psfswebp.cc.wmich.edu/cs/FPR/cache/PT_PIXEL_1.gif">
          <a:extLst>
            <a:ext uri="{FF2B5EF4-FFF2-40B4-BE49-F238E27FC236}">
              <a16:creationId xmlns:a16="http://schemas.microsoft.com/office/drawing/2014/main" id="{A6CE7C77-4519-46ED-ACDE-7360AEAD97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4077" name="AutoShape 1" descr="https://psfswebp.cc.wmich.edu/cs/FPR/cache/PT_PIXEL_1.gif">
          <a:extLst>
            <a:ext uri="{FF2B5EF4-FFF2-40B4-BE49-F238E27FC236}">
              <a16:creationId xmlns:a16="http://schemas.microsoft.com/office/drawing/2014/main" id="{FA3E1319-9ADF-4EFF-912F-5C2451D112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4078" name="AutoShape 1" descr="https://psfswebp.cc.wmich.edu/cs/FPR/cache/PT_PIXEL_1.gif">
          <a:extLst>
            <a:ext uri="{FF2B5EF4-FFF2-40B4-BE49-F238E27FC236}">
              <a16:creationId xmlns:a16="http://schemas.microsoft.com/office/drawing/2014/main" id="{E4C680C4-120E-4B1F-ABDA-2376A31A2A0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4079" name="AutoShape 1" descr="https://psfswebp.cc.wmich.edu/cs/FPR/cache/PT_PIXEL_1.gif">
          <a:extLst>
            <a:ext uri="{FF2B5EF4-FFF2-40B4-BE49-F238E27FC236}">
              <a16:creationId xmlns:a16="http://schemas.microsoft.com/office/drawing/2014/main" id="{89EE60F8-5036-47AE-A7FA-5AF5D6DCDB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4080" name="AutoShape 1" descr="https://psfswebp.cc.wmich.edu/cs/FPR/cache/PT_PIXEL_1.gif">
          <a:extLst>
            <a:ext uri="{FF2B5EF4-FFF2-40B4-BE49-F238E27FC236}">
              <a16:creationId xmlns:a16="http://schemas.microsoft.com/office/drawing/2014/main" id="{9C331047-1D24-4733-8FAF-453325C350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4081" name="AutoShape 1" descr="https://psfswebp.cc.wmich.edu/cs/FPR/cache/PT_PIXEL_1.gif">
          <a:extLst>
            <a:ext uri="{FF2B5EF4-FFF2-40B4-BE49-F238E27FC236}">
              <a16:creationId xmlns:a16="http://schemas.microsoft.com/office/drawing/2014/main" id="{0AB28295-4753-4B07-8F83-C8C0ABD08C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4082" name="AutoShape 1" descr="https://psfswebp.cc.wmich.edu/cs/FPR/cache/PT_PIXEL_1.gif">
          <a:extLst>
            <a:ext uri="{FF2B5EF4-FFF2-40B4-BE49-F238E27FC236}">
              <a16:creationId xmlns:a16="http://schemas.microsoft.com/office/drawing/2014/main" id="{23579FF5-B293-46E0-AFAB-06985256CC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4083" name="AutoShape 1" descr="https://psfswebp.cc.wmich.edu/cs/FPR/cache/PT_PIXEL_1.gif">
          <a:extLst>
            <a:ext uri="{FF2B5EF4-FFF2-40B4-BE49-F238E27FC236}">
              <a16:creationId xmlns:a16="http://schemas.microsoft.com/office/drawing/2014/main" id="{391F27C8-101D-42D4-9FF7-9175D12247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4084" name="AutoShape 1" descr="https://psfswebp.cc.wmich.edu/cs/FPR/cache/PT_PIXEL_1.gif">
          <a:extLst>
            <a:ext uri="{FF2B5EF4-FFF2-40B4-BE49-F238E27FC236}">
              <a16:creationId xmlns:a16="http://schemas.microsoft.com/office/drawing/2014/main" id="{41FAB552-A865-4100-B957-C58AC125C3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4085" name="AutoShape 1" descr="https://psfswebp.cc.wmich.edu/cs/FPR/cache/PT_PIXEL_1.gif">
          <a:extLst>
            <a:ext uri="{FF2B5EF4-FFF2-40B4-BE49-F238E27FC236}">
              <a16:creationId xmlns:a16="http://schemas.microsoft.com/office/drawing/2014/main" id="{12C384A6-F74D-480E-BABB-F159D06531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4086" name="AutoShape 1" descr="https://psfswebp.cc.wmich.edu/cs/FPR/cache/PT_PIXEL_1.gif">
          <a:extLst>
            <a:ext uri="{FF2B5EF4-FFF2-40B4-BE49-F238E27FC236}">
              <a16:creationId xmlns:a16="http://schemas.microsoft.com/office/drawing/2014/main" id="{3B0A839D-F67D-4122-854F-CC347CC00B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4087" name="AutoShape 1" descr="https://psfswebp.cc.wmich.edu/cs/FPR/cache/PT_PIXEL_1.gif">
          <a:extLst>
            <a:ext uri="{FF2B5EF4-FFF2-40B4-BE49-F238E27FC236}">
              <a16:creationId xmlns:a16="http://schemas.microsoft.com/office/drawing/2014/main" id="{8EF16978-1F74-42C5-BAE7-D392209599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4088" name="AutoShape 1" descr="https://psfswebp.cc.wmich.edu/cs/FPR/cache/PT_PIXEL_1.gif">
          <a:extLst>
            <a:ext uri="{FF2B5EF4-FFF2-40B4-BE49-F238E27FC236}">
              <a16:creationId xmlns:a16="http://schemas.microsoft.com/office/drawing/2014/main" id="{9A8164AE-34F6-4F69-B7D6-29897DFE69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4089" name="AutoShape 1" descr="https://psfswebp.cc.wmich.edu/cs/FPR/cache/PT_PIXEL_1.gif">
          <a:extLst>
            <a:ext uri="{FF2B5EF4-FFF2-40B4-BE49-F238E27FC236}">
              <a16:creationId xmlns:a16="http://schemas.microsoft.com/office/drawing/2014/main" id="{A8AE352B-3B80-423C-A044-252ECD7450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4090" name="AutoShape 1" descr="https://psfswebp.cc.wmich.edu/cs/FPR/cache/PT_PIXEL_1.gif">
          <a:extLst>
            <a:ext uri="{FF2B5EF4-FFF2-40B4-BE49-F238E27FC236}">
              <a16:creationId xmlns:a16="http://schemas.microsoft.com/office/drawing/2014/main" id="{3DBA00FD-2206-4052-8F82-EB16E8BDAD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4091" name="AutoShape 1" descr="https://psfswebp.cc.wmich.edu/cs/FPR/cache/PT_PIXEL_1.gif">
          <a:extLst>
            <a:ext uri="{FF2B5EF4-FFF2-40B4-BE49-F238E27FC236}">
              <a16:creationId xmlns:a16="http://schemas.microsoft.com/office/drawing/2014/main" id="{A089C7BB-243B-4D41-AD05-69CE7CD3D2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4092" name="AutoShape 1" descr="https://psfswebp.cc.wmich.edu/cs/FPR/cache/PT_PIXEL_1.gif">
          <a:extLst>
            <a:ext uri="{FF2B5EF4-FFF2-40B4-BE49-F238E27FC236}">
              <a16:creationId xmlns:a16="http://schemas.microsoft.com/office/drawing/2014/main" id="{6963C3B3-3917-4B54-AF9F-EDDF650E6E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4093" name="AutoShape 1" descr="https://psfswebp.cc.wmich.edu/cs/FPR/cache/PT_PIXEL_1.gif">
          <a:extLst>
            <a:ext uri="{FF2B5EF4-FFF2-40B4-BE49-F238E27FC236}">
              <a16:creationId xmlns:a16="http://schemas.microsoft.com/office/drawing/2014/main" id="{E0879EAE-4E87-47EB-8D04-1CCC37D48E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4094" name="AutoShape 1" descr="https://psfswebp.cc.wmich.edu/cs/FPR/cache/PT_PIXEL_1.gif">
          <a:extLst>
            <a:ext uri="{FF2B5EF4-FFF2-40B4-BE49-F238E27FC236}">
              <a16:creationId xmlns:a16="http://schemas.microsoft.com/office/drawing/2014/main" id="{CDE3487F-EA1F-4CA8-9258-FC4B96793A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4095" name="AutoShape 1" descr="https://psfswebp.cc.wmich.edu/cs/FPR/cache/PT_PIXEL_1.gif">
          <a:extLst>
            <a:ext uri="{FF2B5EF4-FFF2-40B4-BE49-F238E27FC236}">
              <a16:creationId xmlns:a16="http://schemas.microsoft.com/office/drawing/2014/main" id="{237815FD-CBE7-4BFC-870D-F5C9C6E6A4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4096" name="AutoShape 1" descr="https://psfswebp.cc.wmich.edu/cs/FPR/cache/PT_PIXEL_1.gif">
          <a:extLst>
            <a:ext uri="{FF2B5EF4-FFF2-40B4-BE49-F238E27FC236}">
              <a16:creationId xmlns:a16="http://schemas.microsoft.com/office/drawing/2014/main" id="{2FA235AF-976F-4B93-8FE5-FE4907509D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4097" name="AutoShape 1" descr="https://psfswebp.cc.wmich.edu/cs/FPR/cache/PT_PIXEL_1.gif">
          <a:extLst>
            <a:ext uri="{FF2B5EF4-FFF2-40B4-BE49-F238E27FC236}">
              <a16:creationId xmlns:a16="http://schemas.microsoft.com/office/drawing/2014/main" id="{7DC20BE8-EE15-4D87-B7AE-74E354827B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4098" name="AutoShape 1" descr="https://psfswebp.cc.wmich.edu/cs/FPR/cache/PT_PIXEL_1.gif">
          <a:extLst>
            <a:ext uri="{FF2B5EF4-FFF2-40B4-BE49-F238E27FC236}">
              <a16:creationId xmlns:a16="http://schemas.microsoft.com/office/drawing/2014/main" id="{E22B85AD-0E8C-4646-BC7E-58792BDD97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4099" name="AutoShape 1" descr="https://psfswebp.cc.wmich.edu/cs/FPR/cache/PT_PIXEL_1.gif">
          <a:extLst>
            <a:ext uri="{FF2B5EF4-FFF2-40B4-BE49-F238E27FC236}">
              <a16:creationId xmlns:a16="http://schemas.microsoft.com/office/drawing/2014/main" id="{F221F50F-63DE-4838-B05B-B10E6B83A4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4100" name="AutoShape 1" descr="https://psfswebp.cc.wmich.edu/cs/FPR/cache/PT_PIXEL_1.gif">
          <a:extLst>
            <a:ext uri="{FF2B5EF4-FFF2-40B4-BE49-F238E27FC236}">
              <a16:creationId xmlns:a16="http://schemas.microsoft.com/office/drawing/2014/main" id="{D4FBC37C-6AE8-45DD-8323-1381611387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4101" name="AutoShape 1" descr="https://psfswebp.cc.wmich.edu/cs/FPR/cache/PT_PIXEL_1.gif">
          <a:extLst>
            <a:ext uri="{FF2B5EF4-FFF2-40B4-BE49-F238E27FC236}">
              <a16:creationId xmlns:a16="http://schemas.microsoft.com/office/drawing/2014/main" id="{FB727AB2-E054-494D-BE86-2589B7770F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4102" name="AutoShape 1" descr="https://psfswebp.cc.wmich.edu/cs/FPR/cache/PT_PIXEL_1.gif">
          <a:extLst>
            <a:ext uri="{FF2B5EF4-FFF2-40B4-BE49-F238E27FC236}">
              <a16:creationId xmlns:a16="http://schemas.microsoft.com/office/drawing/2014/main" id="{C18DC50E-9FE4-4C4B-A523-B675C598FB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4103" name="AutoShape 1" descr="https://psfswebp.cc.wmich.edu/cs/FPR/cache/PT_PIXEL_1.gif">
          <a:extLst>
            <a:ext uri="{FF2B5EF4-FFF2-40B4-BE49-F238E27FC236}">
              <a16:creationId xmlns:a16="http://schemas.microsoft.com/office/drawing/2014/main" id="{ACE17ACB-11FF-4858-A814-29A4378F70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4104" name="AutoShape 1" descr="https://psfswebp.cc.wmich.edu/cs/FPR/cache/PT_PIXEL_1.gif">
          <a:extLst>
            <a:ext uri="{FF2B5EF4-FFF2-40B4-BE49-F238E27FC236}">
              <a16:creationId xmlns:a16="http://schemas.microsoft.com/office/drawing/2014/main" id="{389D4D30-6FBA-427F-9405-D089932917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4105" name="AutoShape 1" descr="https://psfswebp.cc.wmich.edu/cs/FPR/cache/PT_PIXEL_1.gif">
          <a:extLst>
            <a:ext uri="{FF2B5EF4-FFF2-40B4-BE49-F238E27FC236}">
              <a16:creationId xmlns:a16="http://schemas.microsoft.com/office/drawing/2014/main" id="{34960C43-EAB9-4A64-B065-03BB2B3639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4106" name="AutoShape 1" descr="https://psfswebp.cc.wmich.edu/cs/FPR/cache/PT_PIXEL_1.gif">
          <a:extLst>
            <a:ext uri="{FF2B5EF4-FFF2-40B4-BE49-F238E27FC236}">
              <a16:creationId xmlns:a16="http://schemas.microsoft.com/office/drawing/2014/main" id="{B1EF5C1E-E648-4C54-BB86-6BD3AD0F4E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4107" name="AutoShape 1" descr="https://psfswebp.cc.wmich.edu/cs/FPR/cache/PT_PIXEL_1.gif">
          <a:extLst>
            <a:ext uri="{FF2B5EF4-FFF2-40B4-BE49-F238E27FC236}">
              <a16:creationId xmlns:a16="http://schemas.microsoft.com/office/drawing/2014/main" id="{D627CC58-BA07-4E2D-8E10-FFA43646C5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4108" name="AutoShape 1" descr="https://psfswebp.cc.wmich.edu/cs/FPR/cache/PT_PIXEL_1.gif">
          <a:extLst>
            <a:ext uri="{FF2B5EF4-FFF2-40B4-BE49-F238E27FC236}">
              <a16:creationId xmlns:a16="http://schemas.microsoft.com/office/drawing/2014/main" id="{6EE71AEB-0463-4A46-9190-9DDCA20213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4109" name="AutoShape 1" descr="https://psfswebp.cc.wmich.edu/cs/FPR/cache/PT_PIXEL_1.gif">
          <a:extLst>
            <a:ext uri="{FF2B5EF4-FFF2-40B4-BE49-F238E27FC236}">
              <a16:creationId xmlns:a16="http://schemas.microsoft.com/office/drawing/2014/main" id="{023C5108-5EC7-4D90-8F88-E04356BFD8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4110" name="AutoShape 1" descr="https://psfswebp.cc.wmich.edu/cs/FPR/cache/PT_PIXEL_1.gif">
          <a:extLst>
            <a:ext uri="{FF2B5EF4-FFF2-40B4-BE49-F238E27FC236}">
              <a16:creationId xmlns:a16="http://schemas.microsoft.com/office/drawing/2014/main" id="{9DDF0AAF-2812-4E8C-8E0F-9AEBD25EDC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4111" name="AutoShape 1" descr="https://psfswebp.cc.wmich.edu/cs/FPR/cache/PT_PIXEL_1.gif">
          <a:extLst>
            <a:ext uri="{FF2B5EF4-FFF2-40B4-BE49-F238E27FC236}">
              <a16:creationId xmlns:a16="http://schemas.microsoft.com/office/drawing/2014/main" id="{3F9620FB-BB00-4B96-840D-F0480F82D8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4112" name="AutoShape 1" descr="https://psfswebp.cc.wmich.edu/cs/FPR/cache/PT_PIXEL_1.gif">
          <a:extLst>
            <a:ext uri="{FF2B5EF4-FFF2-40B4-BE49-F238E27FC236}">
              <a16:creationId xmlns:a16="http://schemas.microsoft.com/office/drawing/2014/main" id="{AF945929-9520-4E68-B9BD-897FE8C71E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4113" name="AutoShape 1" descr="https://psfswebp.cc.wmich.edu/cs/FPR/cache/PT_PIXEL_1.gif">
          <a:extLst>
            <a:ext uri="{FF2B5EF4-FFF2-40B4-BE49-F238E27FC236}">
              <a16:creationId xmlns:a16="http://schemas.microsoft.com/office/drawing/2014/main" id="{BE52B0C8-A6EB-4B8B-9B3D-E704A9EA96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4114" name="AutoShape 1" descr="https://psfswebp.cc.wmich.edu/cs/FPR/cache/PT_PIXEL_1.gif">
          <a:extLst>
            <a:ext uri="{FF2B5EF4-FFF2-40B4-BE49-F238E27FC236}">
              <a16:creationId xmlns:a16="http://schemas.microsoft.com/office/drawing/2014/main" id="{710179C9-D8B5-4F0C-8AD9-95060BAD2C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4115" name="AutoShape 1" descr="https://psfswebp.cc.wmich.edu/cs/FPR/cache/PT_PIXEL_1.gif">
          <a:extLst>
            <a:ext uri="{FF2B5EF4-FFF2-40B4-BE49-F238E27FC236}">
              <a16:creationId xmlns:a16="http://schemas.microsoft.com/office/drawing/2014/main" id="{A2CEFF57-D195-4DFF-B655-3F09EF5E5C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4116" name="AutoShape 1" descr="https://psfswebp.cc.wmich.edu/cs/FPR/cache/PT_PIXEL_1.gif">
          <a:extLst>
            <a:ext uri="{FF2B5EF4-FFF2-40B4-BE49-F238E27FC236}">
              <a16:creationId xmlns:a16="http://schemas.microsoft.com/office/drawing/2014/main" id="{25E3CCCC-AC50-4469-9377-06E53019D9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4117" name="AutoShape 1" descr="https://psfswebp.cc.wmich.edu/cs/FPR/cache/PT_PIXEL_1.gif">
          <a:extLst>
            <a:ext uri="{FF2B5EF4-FFF2-40B4-BE49-F238E27FC236}">
              <a16:creationId xmlns:a16="http://schemas.microsoft.com/office/drawing/2014/main" id="{CC114C6E-4672-4DE4-B89E-64AC2D1367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4118" name="AutoShape 1" descr="https://psfswebp.cc.wmich.edu/cs/FPR/cache/PT_PIXEL_1.gif">
          <a:extLst>
            <a:ext uri="{FF2B5EF4-FFF2-40B4-BE49-F238E27FC236}">
              <a16:creationId xmlns:a16="http://schemas.microsoft.com/office/drawing/2014/main" id="{7ABDFE89-D542-49FD-A0E4-4D8F0B622A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19" name="AutoShape 1" descr="https://psfswebp.cc.wmich.edu/cs/FPR/cache/PT_PIXEL_1.gif">
          <a:extLst>
            <a:ext uri="{FF2B5EF4-FFF2-40B4-BE49-F238E27FC236}">
              <a16:creationId xmlns:a16="http://schemas.microsoft.com/office/drawing/2014/main" id="{2FE7DE22-B1D9-4373-B4CD-F24A51AA5F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0" name="AutoShape 1" descr="https://psfswebp.cc.wmich.edu/cs/FPR/cache/PT_PIXEL_1.gif">
          <a:extLst>
            <a:ext uri="{FF2B5EF4-FFF2-40B4-BE49-F238E27FC236}">
              <a16:creationId xmlns:a16="http://schemas.microsoft.com/office/drawing/2014/main" id="{ABD5060C-CFA4-40EF-9E54-D5A253929D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1" name="AutoShape 1" descr="https://psfswebp.cc.wmich.edu/cs/FPR/cache/PT_PIXEL_1.gif">
          <a:extLst>
            <a:ext uri="{FF2B5EF4-FFF2-40B4-BE49-F238E27FC236}">
              <a16:creationId xmlns:a16="http://schemas.microsoft.com/office/drawing/2014/main" id="{1D75BC41-4FCF-4ECF-A28D-7B14EC108B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2" name="AutoShape 1" descr="https://psfswebp.cc.wmich.edu/cs/FPR/cache/PT_PIXEL_1.gif">
          <a:extLst>
            <a:ext uri="{FF2B5EF4-FFF2-40B4-BE49-F238E27FC236}">
              <a16:creationId xmlns:a16="http://schemas.microsoft.com/office/drawing/2014/main" id="{29486361-94B0-4FDE-9A7C-9F5C6E31F1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3" name="AutoShape 1" descr="https://psfswebp.cc.wmich.edu/cs/FPR/cache/PT_PIXEL_1.gif">
          <a:extLst>
            <a:ext uri="{FF2B5EF4-FFF2-40B4-BE49-F238E27FC236}">
              <a16:creationId xmlns:a16="http://schemas.microsoft.com/office/drawing/2014/main" id="{402ED3E5-257D-441A-B2E0-B7040E7C84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4" name="AutoShape 1" descr="https://psfswebp.cc.wmich.edu/cs/FPR/cache/PT_PIXEL_1.gif">
          <a:extLst>
            <a:ext uri="{FF2B5EF4-FFF2-40B4-BE49-F238E27FC236}">
              <a16:creationId xmlns:a16="http://schemas.microsoft.com/office/drawing/2014/main" id="{6C64D9F2-C56B-4B5B-B681-6870CB4562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25" name="AutoShape 1" descr="https://psfswebp.cc.wmich.edu/cs/FPR/cache/PT_PIXEL_1.gif">
          <a:extLst>
            <a:ext uri="{FF2B5EF4-FFF2-40B4-BE49-F238E27FC236}">
              <a16:creationId xmlns:a16="http://schemas.microsoft.com/office/drawing/2014/main" id="{09FCC3EA-0661-4843-BBA8-98D7C024E6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26" name="AutoShape 1" descr="https://psfswebp.cc.wmich.edu/cs/FPR/cache/PT_PIXEL_1.gif">
          <a:extLst>
            <a:ext uri="{FF2B5EF4-FFF2-40B4-BE49-F238E27FC236}">
              <a16:creationId xmlns:a16="http://schemas.microsoft.com/office/drawing/2014/main" id="{7F5ACFD1-2849-4C39-8599-6E769E6C3E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27" name="AutoShape 1" descr="https://psfswebp.cc.wmich.edu/cs/FPR/cache/PT_PIXEL_1.gif">
          <a:extLst>
            <a:ext uri="{FF2B5EF4-FFF2-40B4-BE49-F238E27FC236}">
              <a16:creationId xmlns:a16="http://schemas.microsoft.com/office/drawing/2014/main" id="{16932472-86CE-4DD8-9574-FAD73D8B1E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28" name="AutoShape 1" descr="https://psfswebp.cc.wmich.edu/cs/FPR/cache/PT_PIXEL_1.gif">
          <a:extLst>
            <a:ext uri="{FF2B5EF4-FFF2-40B4-BE49-F238E27FC236}">
              <a16:creationId xmlns:a16="http://schemas.microsoft.com/office/drawing/2014/main" id="{78822401-66C7-43D6-8FCC-EEEAB5472B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29" name="AutoShape 1" descr="https://psfswebp.cc.wmich.edu/cs/FPR/cache/PT_PIXEL_1.gif">
          <a:extLst>
            <a:ext uri="{FF2B5EF4-FFF2-40B4-BE49-F238E27FC236}">
              <a16:creationId xmlns:a16="http://schemas.microsoft.com/office/drawing/2014/main" id="{01BF8716-6140-45E5-B9B7-C49CAEBD09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30" name="AutoShape 1" descr="https://psfswebp.cc.wmich.edu/cs/FPR/cache/PT_PIXEL_1.gif">
          <a:extLst>
            <a:ext uri="{FF2B5EF4-FFF2-40B4-BE49-F238E27FC236}">
              <a16:creationId xmlns:a16="http://schemas.microsoft.com/office/drawing/2014/main" id="{4B1933F1-9497-4E64-A0FD-C465B82417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31" name="AutoShape 1" descr="https://psfswebp.cc.wmich.edu/cs/FPR/cache/PT_PIXEL_1.gif">
          <a:extLst>
            <a:ext uri="{FF2B5EF4-FFF2-40B4-BE49-F238E27FC236}">
              <a16:creationId xmlns:a16="http://schemas.microsoft.com/office/drawing/2014/main" id="{21E2BF01-44E3-4B29-8729-D8513E78B6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32" name="AutoShape 1" descr="https://psfswebp.cc.wmich.edu/cs/FPR/cache/PT_PIXEL_1.gif">
          <a:extLst>
            <a:ext uri="{FF2B5EF4-FFF2-40B4-BE49-F238E27FC236}">
              <a16:creationId xmlns:a16="http://schemas.microsoft.com/office/drawing/2014/main" id="{52474A59-34FB-4A98-AFA2-76C003A2FF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33" name="AutoShape 1" descr="https://psfswebp.cc.wmich.edu/cs/FPR/cache/PT_PIXEL_1.gif">
          <a:extLst>
            <a:ext uri="{FF2B5EF4-FFF2-40B4-BE49-F238E27FC236}">
              <a16:creationId xmlns:a16="http://schemas.microsoft.com/office/drawing/2014/main" id="{8A5AC911-1B10-44AE-B065-C54BA27826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34" name="AutoShape 1" descr="https://psfswebp.cc.wmich.edu/cs/FPR/cache/PT_PIXEL_1.gif">
          <a:extLst>
            <a:ext uri="{FF2B5EF4-FFF2-40B4-BE49-F238E27FC236}">
              <a16:creationId xmlns:a16="http://schemas.microsoft.com/office/drawing/2014/main" id="{0B3B450C-36C2-493C-8F87-47D1E1C979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35" name="AutoShape 1" descr="https://psfswebp.cc.wmich.edu/cs/FPR/cache/PT_PIXEL_1.gif">
          <a:extLst>
            <a:ext uri="{FF2B5EF4-FFF2-40B4-BE49-F238E27FC236}">
              <a16:creationId xmlns:a16="http://schemas.microsoft.com/office/drawing/2014/main" id="{A3F6EDEE-8F9A-4E3F-B8DE-E4A4856F69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36" name="AutoShape 1" descr="https://psfswebp.cc.wmich.edu/cs/FPR/cache/PT_PIXEL_1.gif">
          <a:extLst>
            <a:ext uri="{FF2B5EF4-FFF2-40B4-BE49-F238E27FC236}">
              <a16:creationId xmlns:a16="http://schemas.microsoft.com/office/drawing/2014/main" id="{809C172E-FC90-4ECA-BD45-4ACEFA37DA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37" name="AutoShape 1" descr="https://psfswebp.cc.wmich.edu/cs/FPR/cache/PT_PIXEL_1.gif">
          <a:extLst>
            <a:ext uri="{FF2B5EF4-FFF2-40B4-BE49-F238E27FC236}">
              <a16:creationId xmlns:a16="http://schemas.microsoft.com/office/drawing/2014/main" id="{D2F7CEDF-BED5-49CE-8258-5CD4E707A4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38" name="AutoShape 1" descr="https://psfswebp.cc.wmich.edu/cs/FPR/cache/PT_PIXEL_1.gif">
          <a:extLst>
            <a:ext uri="{FF2B5EF4-FFF2-40B4-BE49-F238E27FC236}">
              <a16:creationId xmlns:a16="http://schemas.microsoft.com/office/drawing/2014/main" id="{E965124E-B91C-4E27-823F-94987B7B50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39" name="AutoShape 1" descr="https://psfswebp.cc.wmich.edu/cs/FPR/cache/PT_PIXEL_1.gif">
          <a:extLst>
            <a:ext uri="{FF2B5EF4-FFF2-40B4-BE49-F238E27FC236}">
              <a16:creationId xmlns:a16="http://schemas.microsoft.com/office/drawing/2014/main" id="{00284274-563F-4E7F-87A2-782A6FF784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0" name="AutoShape 1" descr="https://psfswebp.cc.wmich.edu/cs/FPR/cache/PT_PIXEL_1.gif">
          <a:extLst>
            <a:ext uri="{FF2B5EF4-FFF2-40B4-BE49-F238E27FC236}">
              <a16:creationId xmlns:a16="http://schemas.microsoft.com/office/drawing/2014/main" id="{FC55028D-22B3-43CF-8730-AF646E4662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1" name="AutoShape 1" descr="https://psfswebp.cc.wmich.edu/cs/FPR/cache/PT_PIXEL_1.gif">
          <a:extLst>
            <a:ext uri="{FF2B5EF4-FFF2-40B4-BE49-F238E27FC236}">
              <a16:creationId xmlns:a16="http://schemas.microsoft.com/office/drawing/2014/main" id="{8A6715C3-A447-4418-8252-36A6C5FC51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2" name="AutoShape 1" descr="https://psfswebp.cc.wmich.edu/cs/FPR/cache/PT_PIXEL_1.gif">
          <a:extLst>
            <a:ext uri="{FF2B5EF4-FFF2-40B4-BE49-F238E27FC236}">
              <a16:creationId xmlns:a16="http://schemas.microsoft.com/office/drawing/2014/main" id="{9039C524-8567-4108-AA48-104B3F6ADC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3" name="AutoShape 1" descr="https://psfswebp.cc.wmich.edu/cs/FPR/cache/PT_PIXEL_1.gif">
          <a:extLst>
            <a:ext uri="{FF2B5EF4-FFF2-40B4-BE49-F238E27FC236}">
              <a16:creationId xmlns:a16="http://schemas.microsoft.com/office/drawing/2014/main" id="{046F926E-6C7C-4AEA-9EC8-5C0412B7EF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4" name="AutoShape 1" descr="https://psfswebp.cc.wmich.edu/cs/FPR/cache/PT_PIXEL_1.gif">
          <a:extLst>
            <a:ext uri="{FF2B5EF4-FFF2-40B4-BE49-F238E27FC236}">
              <a16:creationId xmlns:a16="http://schemas.microsoft.com/office/drawing/2014/main" id="{E0D0A61A-2BD1-4D5D-8AC3-32B3B220A0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5" name="AutoShape 1" descr="https://psfswebp.cc.wmich.edu/cs/FPR/cache/PT_PIXEL_1.gif">
          <a:extLst>
            <a:ext uri="{FF2B5EF4-FFF2-40B4-BE49-F238E27FC236}">
              <a16:creationId xmlns:a16="http://schemas.microsoft.com/office/drawing/2014/main" id="{7C02F475-DEB2-44BB-B306-CF9A924A66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6" name="AutoShape 1" descr="https://psfswebp.cc.wmich.edu/cs/FPR/cache/PT_PIXEL_1.gif">
          <a:extLst>
            <a:ext uri="{FF2B5EF4-FFF2-40B4-BE49-F238E27FC236}">
              <a16:creationId xmlns:a16="http://schemas.microsoft.com/office/drawing/2014/main" id="{D14BFEA4-BB15-4C29-81A7-BB16B411D9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7" name="AutoShape 1" descr="https://psfswebp.cc.wmich.edu/cs/FPR/cache/PT_PIXEL_1.gif">
          <a:extLst>
            <a:ext uri="{FF2B5EF4-FFF2-40B4-BE49-F238E27FC236}">
              <a16:creationId xmlns:a16="http://schemas.microsoft.com/office/drawing/2014/main" id="{92EB65E0-F6BA-4AD4-8C35-4A4DC812AC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8" name="AutoShape 1" descr="https://psfswebp.cc.wmich.edu/cs/FPR/cache/PT_PIXEL_1.gif">
          <a:extLst>
            <a:ext uri="{FF2B5EF4-FFF2-40B4-BE49-F238E27FC236}">
              <a16:creationId xmlns:a16="http://schemas.microsoft.com/office/drawing/2014/main" id="{78E23F7C-54EA-4CC3-B9A8-28B33279EC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4149" name="AutoShape 1" descr="https://psfswebp.cc.wmich.edu/cs/FPR/cache/PT_PIXEL_1.gif">
          <a:extLst>
            <a:ext uri="{FF2B5EF4-FFF2-40B4-BE49-F238E27FC236}">
              <a16:creationId xmlns:a16="http://schemas.microsoft.com/office/drawing/2014/main" id="{9CC56482-F08F-44B1-BDCD-88A8B452EB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0" name="AutoShape 1" descr="https://psfswebp.cc.wmich.edu/cs/FPR/cache/PT_PIXEL_1.gif">
          <a:extLst>
            <a:ext uri="{FF2B5EF4-FFF2-40B4-BE49-F238E27FC236}">
              <a16:creationId xmlns:a16="http://schemas.microsoft.com/office/drawing/2014/main" id="{3A2B6C82-6B09-430B-B098-79D0175C2B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1" name="AutoShape 1" descr="https://psfswebp.cc.wmich.edu/cs/FPR/cache/PT_PIXEL_1.gif">
          <a:extLst>
            <a:ext uri="{FF2B5EF4-FFF2-40B4-BE49-F238E27FC236}">
              <a16:creationId xmlns:a16="http://schemas.microsoft.com/office/drawing/2014/main" id="{C70AE82D-E9B5-473C-9C1D-1F104ECAD0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2" name="AutoShape 1" descr="https://psfswebp.cc.wmich.edu/cs/FPR/cache/PT_PIXEL_1.gif">
          <a:extLst>
            <a:ext uri="{FF2B5EF4-FFF2-40B4-BE49-F238E27FC236}">
              <a16:creationId xmlns:a16="http://schemas.microsoft.com/office/drawing/2014/main" id="{1EDF94CB-D70B-49D7-B5E6-BD7AEC8775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3" name="AutoShape 1" descr="https://psfswebp.cc.wmich.edu/cs/FPR/cache/PT_PIXEL_1.gif">
          <a:extLst>
            <a:ext uri="{FF2B5EF4-FFF2-40B4-BE49-F238E27FC236}">
              <a16:creationId xmlns:a16="http://schemas.microsoft.com/office/drawing/2014/main" id="{6215A817-8CCC-4F31-95A0-FEA0F707AA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4" name="AutoShape 1" descr="https://psfswebp.cc.wmich.edu/cs/FPR/cache/PT_PIXEL_1.gif">
          <a:extLst>
            <a:ext uri="{FF2B5EF4-FFF2-40B4-BE49-F238E27FC236}">
              <a16:creationId xmlns:a16="http://schemas.microsoft.com/office/drawing/2014/main" id="{25E7D59B-10E7-4F05-86EE-10EA51F028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4155" name="AutoShape 1" descr="https://psfswebp.cc.wmich.edu/cs/FPR/cache/PT_PIXEL_1.gif">
          <a:extLst>
            <a:ext uri="{FF2B5EF4-FFF2-40B4-BE49-F238E27FC236}">
              <a16:creationId xmlns:a16="http://schemas.microsoft.com/office/drawing/2014/main" id="{2546C1D9-DAE9-4A87-8DED-7A5711B2D4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56" name="AutoShape 1" descr="https://psfswebp.cc.wmich.edu/cs/FPR/cache/PT_PIXEL_1.gif">
          <a:extLst>
            <a:ext uri="{FF2B5EF4-FFF2-40B4-BE49-F238E27FC236}">
              <a16:creationId xmlns:a16="http://schemas.microsoft.com/office/drawing/2014/main" id="{D10D160C-176D-4CC2-A2F3-7748920595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57" name="AutoShape 1" descr="https://psfswebp.cc.wmich.edu/cs/FPR/cache/PT_PIXEL_1.gif">
          <a:extLst>
            <a:ext uri="{FF2B5EF4-FFF2-40B4-BE49-F238E27FC236}">
              <a16:creationId xmlns:a16="http://schemas.microsoft.com/office/drawing/2014/main" id="{51F72707-0E47-46BB-A754-12EE55CD62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58" name="AutoShape 1" descr="https://psfswebp.cc.wmich.edu/cs/FPR/cache/PT_PIXEL_1.gif">
          <a:extLst>
            <a:ext uri="{FF2B5EF4-FFF2-40B4-BE49-F238E27FC236}">
              <a16:creationId xmlns:a16="http://schemas.microsoft.com/office/drawing/2014/main" id="{787C1BFA-1C08-4582-8E34-584E71FD03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59" name="AutoShape 1" descr="https://psfswebp.cc.wmich.edu/cs/FPR/cache/PT_PIXEL_1.gif">
          <a:extLst>
            <a:ext uri="{FF2B5EF4-FFF2-40B4-BE49-F238E27FC236}">
              <a16:creationId xmlns:a16="http://schemas.microsoft.com/office/drawing/2014/main" id="{716C3562-4EF5-4F12-8103-07CE9A53BC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60" name="AutoShape 1" descr="https://psfswebp.cc.wmich.edu/cs/FPR/cache/PT_PIXEL_1.gif">
          <a:extLst>
            <a:ext uri="{FF2B5EF4-FFF2-40B4-BE49-F238E27FC236}">
              <a16:creationId xmlns:a16="http://schemas.microsoft.com/office/drawing/2014/main" id="{B74DD592-3F65-4DB2-96A2-360AF2ECAF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4161" name="AutoShape 1" descr="https://psfswebp.cc.wmich.edu/cs/FPR/cache/PT_PIXEL_1.gif">
          <a:extLst>
            <a:ext uri="{FF2B5EF4-FFF2-40B4-BE49-F238E27FC236}">
              <a16:creationId xmlns:a16="http://schemas.microsoft.com/office/drawing/2014/main" id="{AEC6EDF5-CB34-4B3B-B7DC-58B3F58D4F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2" name="AutoShape 1" descr="https://psfswebp.cc.wmich.edu/cs/FPR/cache/PT_PIXEL_1.gif">
          <a:extLst>
            <a:ext uri="{FF2B5EF4-FFF2-40B4-BE49-F238E27FC236}">
              <a16:creationId xmlns:a16="http://schemas.microsoft.com/office/drawing/2014/main" id="{060210F9-A836-4178-B5FD-DC3FE01B4B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3" name="AutoShape 1" descr="https://psfswebp.cc.wmich.edu/cs/FPR/cache/PT_PIXEL_1.gif">
          <a:extLst>
            <a:ext uri="{FF2B5EF4-FFF2-40B4-BE49-F238E27FC236}">
              <a16:creationId xmlns:a16="http://schemas.microsoft.com/office/drawing/2014/main" id="{2D31B201-2A76-409B-A3AF-65F9D416C9C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4" name="AutoShape 1" descr="https://psfswebp.cc.wmich.edu/cs/FPR/cache/PT_PIXEL_1.gif">
          <a:extLst>
            <a:ext uri="{FF2B5EF4-FFF2-40B4-BE49-F238E27FC236}">
              <a16:creationId xmlns:a16="http://schemas.microsoft.com/office/drawing/2014/main" id="{2F5F4852-1C8E-4739-988A-8923AA5F98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5" name="AutoShape 1" descr="https://psfswebp.cc.wmich.edu/cs/FPR/cache/PT_PIXEL_1.gif">
          <a:extLst>
            <a:ext uri="{FF2B5EF4-FFF2-40B4-BE49-F238E27FC236}">
              <a16:creationId xmlns:a16="http://schemas.microsoft.com/office/drawing/2014/main" id="{18BEFAC4-9782-4F7F-BFCD-CAB84BFFC9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6" name="AutoShape 1" descr="https://psfswebp.cc.wmich.edu/cs/FPR/cache/PT_PIXEL_1.gif">
          <a:extLst>
            <a:ext uri="{FF2B5EF4-FFF2-40B4-BE49-F238E27FC236}">
              <a16:creationId xmlns:a16="http://schemas.microsoft.com/office/drawing/2014/main" id="{CEF62258-9A3D-4575-92FE-3E3BCDC178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4167" name="AutoShape 1" descr="https://psfswebp.cc.wmich.edu/cs/FPR/cache/PT_PIXEL_1.gif">
          <a:extLst>
            <a:ext uri="{FF2B5EF4-FFF2-40B4-BE49-F238E27FC236}">
              <a16:creationId xmlns:a16="http://schemas.microsoft.com/office/drawing/2014/main" id="{336586C1-3811-4902-9E58-1440874EEBD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168" name="AutoShape 1" descr="https://psfswebp.cc.wmich.edu/cs/FPR/cache/PT_PIXEL_1.gif">
          <a:extLst>
            <a:ext uri="{FF2B5EF4-FFF2-40B4-BE49-F238E27FC236}">
              <a16:creationId xmlns:a16="http://schemas.microsoft.com/office/drawing/2014/main" id="{AE58A239-CB41-4F8C-A8DA-E3650FE31A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169" name="AutoShape 1" descr="https://psfswebp.cc.wmich.edu/cs/FPR/cache/PT_PIXEL_1.gif">
          <a:extLst>
            <a:ext uri="{FF2B5EF4-FFF2-40B4-BE49-F238E27FC236}">
              <a16:creationId xmlns:a16="http://schemas.microsoft.com/office/drawing/2014/main" id="{376F35F3-62E5-4E24-9A85-A07B745A44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170" name="AutoShape 1" descr="https://psfswebp.cc.wmich.edu/cs/FPR/cache/PT_PIXEL_1.gif">
          <a:extLst>
            <a:ext uri="{FF2B5EF4-FFF2-40B4-BE49-F238E27FC236}">
              <a16:creationId xmlns:a16="http://schemas.microsoft.com/office/drawing/2014/main" id="{97D14683-1061-4B1C-B5BD-0C8A8E2BA6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171" name="AutoShape 1" descr="https://psfswebp.cc.wmich.edu/cs/FPR/cache/PT_PIXEL_1.gif">
          <a:extLst>
            <a:ext uri="{FF2B5EF4-FFF2-40B4-BE49-F238E27FC236}">
              <a16:creationId xmlns:a16="http://schemas.microsoft.com/office/drawing/2014/main" id="{978FB1FA-7456-4866-8D59-B666E73881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172" name="AutoShape 1" descr="https://psfswebp.cc.wmich.edu/cs/FPR/cache/PT_PIXEL_1.gif">
          <a:extLst>
            <a:ext uri="{FF2B5EF4-FFF2-40B4-BE49-F238E27FC236}">
              <a16:creationId xmlns:a16="http://schemas.microsoft.com/office/drawing/2014/main" id="{0E9591CA-DB7F-472F-85FC-E97251D4E1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173" name="AutoShape 1" descr="https://psfswebp.cc.wmich.edu/cs/FPR/cache/PT_PIXEL_1.gif">
          <a:extLst>
            <a:ext uri="{FF2B5EF4-FFF2-40B4-BE49-F238E27FC236}">
              <a16:creationId xmlns:a16="http://schemas.microsoft.com/office/drawing/2014/main" id="{5BC0310D-2BE4-4840-81D0-769840BDF1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174" name="AutoShape 1" descr="https://psfswebp.cc.wmich.edu/cs/FPR/cache/PT_PIXEL_1.gif">
          <a:extLst>
            <a:ext uri="{FF2B5EF4-FFF2-40B4-BE49-F238E27FC236}">
              <a16:creationId xmlns:a16="http://schemas.microsoft.com/office/drawing/2014/main" id="{7309002F-7BFF-4FFC-B30F-D9A71FE198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175" name="AutoShape 1" descr="https://psfswebp.cc.wmich.edu/cs/FPR/cache/PT_PIXEL_1.gif">
          <a:extLst>
            <a:ext uri="{FF2B5EF4-FFF2-40B4-BE49-F238E27FC236}">
              <a16:creationId xmlns:a16="http://schemas.microsoft.com/office/drawing/2014/main" id="{834E589C-28A7-425B-98C9-48E7B76FB6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176" name="AutoShape 1" descr="https://psfswebp.cc.wmich.edu/cs/FPR/cache/PT_PIXEL_1.gif">
          <a:extLst>
            <a:ext uri="{FF2B5EF4-FFF2-40B4-BE49-F238E27FC236}">
              <a16:creationId xmlns:a16="http://schemas.microsoft.com/office/drawing/2014/main" id="{9E280DA3-6126-40FC-89B4-065D3BC25E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177" name="AutoShape 1" descr="https://psfswebp.cc.wmich.edu/cs/FPR/cache/PT_PIXEL_1.gif">
          <a:extLst>
            <a:ext uri="{FF2B5EF4-FFF2-40B4-BE49-F238E27FC236}">
              <a16:creationId xmlns:a16="http://schemas.microsoft.com/office/drawing/2014/main" id="{692623DF-8C2A-4294-8E64-80079A27B4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178" name="AutoShape 1" descr="https://psfswebp.cc.wmich.edu/cs/FPR/cache/PT_PIXEL_1.gif">
          <a:extLst>
            <a:ext uri="{FF2B5EF4-FFF2-40B4-BE49-F238E27FC236}">
              <a16:creationId xmlns:a16="http://schemas.microsoft.com/office/drawing/2014/main" id="{3D4872A3-811E-424A-BE90-40838418A4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179" name="AutoShape 1" descr="https://psfswebp.cc.wmich.edu/cs/FPR/cache/PT_PIXEL_1.gif">
          <a:extLst>
            <a:ext uri="{FF2B5EF4-FFF2-40B4-BE49-F238E27FC236}">
              <a16:creationId xmlns:a16="http://schemas.microsoft.com/office/drawing/2014/main" id="{7C1051A1-5D20-4AB2-AD55-E5A0F58121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180" name="AutoShape 1" descr="https://psfswebp.cc.wmich.edu/cs/FPR/cache/PT_PIXEL_1.gif">
          <a:extLst>
            <a:ext uri="{FF2B5EF4-FFF2-40B4-BE49-F238E27FC236}">
              <a16:creationId xmlns:a16="http://schemas.microsoft.com/office/drawing/2014/main" id="{433E0011-E1E6-420C-A273-BAF13A121C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181" name="AutoShape 1" descr="https://psfswebp.cc.wmich.edu/cs/FPR/cache/PT_PIXEL_1.gif">
          <a:extLst>
            <a:ext uri="{FF2B5EF4-FFF2-40B4-BE49-F238E27FC236}">
              <a16:creationId xmlns:a16="http://schemas.microsoft.com/office/drawing/2014/main" id="{668A4FD6-6B69-4A98-BBFC-5D29DD591B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182" name="AutoShape 1" descr="https://psfswebp.cc.wmich.edu/cs/FPR/cache/PT_PIXEL_1.gif">
          <a:extLst>
            <a:ext uri="{FF2B5EF4-FFF2-40B4-BE49-F238E27FC236}">
              <a16:creationId xmlns:a16="http://schemas.microsoft.com/office/drawing/2014/main" id="{193FCB80-E617-433F-A8F8-2582E05B04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183" name="AutoShape 1" descr="https://psfswebp.cc.wmich.edu/cs/FPR/cache/PT_PIXEL_1.gif">
          <a:extLst>
            <a:ext uri="{FF2B5EF4-FFF2-40B4-BE49-F238E27FC236}">
              <a16:creationId xmlns:a16="http://schemas.microsoft.com/office/drawing/2014/main" id="{3C84D530-B53F-4C4B-A5E6-8A88B09C47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184" name="AutoShape 1" descr="https://psfswebp.cc.wmich.edu/cs/FPR/cache/PT_PIXEL_1.gif">
          <a:extLst>
            <a:ext uri="{FF2B5EF4-FFF2-40B4-BE49-F238E27FC236}">
              <a16:creationId xmlns:a16="http://schemas.microsoft.com/office/drawing/2014/main" id="{A98339AD-BF53-4F3B-90FB-C7CF9AC38CB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185" name="AutoShape 1" descr="https://psfswebp.cc.wmich.edu/cs/FPR/cache/PT_PIXEL_1.gif">
          <a:extLst>
            <a:ext uri="{FF2B5EF4-FFF2-40B4-BE49-F238E27FC236}">
              <a16:creationId xmlns:a16="http://schemas.microsoft.com/office/drawing/2014/main" id="{31345295-87C2-469A-B977-791C0A06C8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186" name="AutoShape 1" descr="https://psfswebp.cc.wmich.edu/cs/FPR/cache/PT_PIXEL_1.gif">
          <a:extLst>
            <a:ext uri="{FF2B5EF4-FFF2-40B4-BE49-F238E27FC236}">
              <a16:creationId xmlns:a16="http://schemas.microsoft.com/office/drawing/2014/main" id="{C63C0A1C-25B1-4C7C-81BB-0807118A1C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187" name="AutoShape 1" descr="https://psfswebp.cc.wmich.edu/cs/FPR/cache/PT_PIXEL_1.gif">
          <a:extLst>
            <a:ext uri="{FF2B5EF4-FFF2-40B4-BE49-F238E27FC236}">
              <a16:creationId xmlns:a16="http://schemas.microsoft.com/office/drawing/2014/main" id="{6AA8F497-D930-40FD-894D-A99282F40F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88" name="AutoShape 1" descr="https://psfswebp.cc.wmich.edu/cs/FPR/cache/PT_PIXEL_1.gif">
          <a:extLst>
            <a:ext uri="{FF2B5EF4-FFF2-40B4-BE49-F238E27FC236}">
              <a16:creationId xmlns:a16="http://schemas.microsoft.com/office/drawing/2014/main" id="{766D5272-AF59-4700-B33E-DB200EDF25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189" name="AutoShape 1" descr="https://psfswebp.cc.wmich.edu/cs/FPR/cache/PT_PIXEL_1.gif">
          <a:extLst>
            <a:ext uri="{FF2B5EF4-FFF2-40B4-BE49-F238E27FC236}">
              <a16:creationId xmlns:a16="http://schemas.microsoft.com/office/drawing/2014/main" id="{5B32191E-0429-4C96-99AE-1F8CCD6221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190" name="AutoShape 1" descr="https://psfswebp.cc.wmich.edu/cs/FPR/cache/PT_PIXEL_1.gif">
          <a:extLst>
            <a:ext uri="{FF2B5EF4-FFF2-40B4-BE49-F238E27FC236}">
              <a16:creationId xmlns:a16="http://schemas.microsoft.com/office/drawing/2014/main" id="{5B55C46C-761C-4DF6-BC80-E1BFDFBACF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191" name="AutoShape 1" descr="https://psfswebp.cc.wmich.edu/cs/FPR/cache/PT_PIXEL_1.gif">
          <a:extLst>
            <a:ext uri="{FF2B5EF4-FFF2-40B4-BE49-F238E27FC236}">
              <a16:creationId xmlns:a16="http://schemas.microsoft.com/office/drawing/2014/main" id="{18297023-52C5-4F8F-B7B9-F59FA0876C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192" name="AutoShape 1" descr="https://psfswebp.cc.wmich.edu/cs/FPR/cache/PT_PIXEL_1.gif">
          <a:extLst>
            <a:ext uri="{FF2B5EF4-FFF2-40B4-BE49-F238E27FC236}">
              <a16:creationId xmlns:a16="http://schemas.microsoft.com/office/drawing/2014/main" id="{59AB3451-7E1C-47D5-808A-D7800C9F85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193" name="AutoShape 1" descr="https://psfswebp.cc.wmich.edu/cs/FPR/cache/PT_PIXEL_1.gif">
          <a:extLst>
            <a:ext uri="{FF2B5EF4-FFF2-40B4-BE49-F238E27FC236}">
              <a16:creationId xmlns:a16="http://schemas.microsoft.com/office/drawing/2014/main" id="{78147083-6520-410C-B4E1-9FC592368C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194" name="AutoShape 1" descr="https://psfswebp.cc.wmich.edu/cs/FPR/cache/PT_PIXEL_1.gif">
          <a:extLst>
            <a:ext uri="{FF2B5EF4-FFF2-40B4-BE49-F238E27FC236}">
              <a16:creationId xmlns:a16="http://schemas.microsoft.com/office/drawing/2014/main" id="{A8C5A07E-7301-4DF6-8636-1115AF9757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4195" name="AutoShape 1" descr="https://psfswebp.cc.wmich.edu/cs/FPR/cache/PT_PIXEL_1.gif">
          <a:extLst>
            <a:ext uri="{FF2B5EF4-FFF2-40B4-BE49-F238E27FC236}">
              <a16:creationId xmlns:a16="http://schemas.microsoft.com/office/drawing/2014/main" id="{2E11D66C-1CA1-4FF9-9A39-2ECB4A69E2BD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196" name="AutoShape 1" descr="https://psfswebp.cc.wmich.edu/cs/FPR/cache/PT_PIXEL_1.gif">
          <a:extLst>
            <a:ext uri="{FF2B5EF4-FFF2-40B4-BE49-F238E27FC236}">
              <a16:creationId xmlns:a16="http://schemas.microsoft.com/office/drawing/2014/main" id="{CC113633-BC7F-48FB-A668-0F722C9F30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197" name="AutoShape 1" descr="https://psfswebp.cc.wmich.edu/cs/FPR/cache/PT_PIXEL_1.gif">
          <a:extLst>
            <a:ext uri="{FF2B5EF4-FFF2-40B4-BE49-F238E27FC236}">
              <a16:creationId xmlns:a16="http://schemas.microsoft.com/office/drawing/2014/main" id="{4F042A86-ADD1-4B7F-97EA-24BBBD20FA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198" name="AutoShape 1" descr="https://psfswebp.cc.wmich.edu/cs/FPR/cache/PT_PIXEL_1.gif">
          <a:extLst>
            <a:ext uri="{FF2B5EF4-FFF2-40B4-BE49-F238E27FC236}">
              <a16:creationId xmlns:a16="http://schemas.microsoft.com/office/drawing/2014/main" id="{BDE5CD1C-280B-4727-9BAC-85FA3C54EF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199" name="AutoShape 1" descr="https://psfswebp.cc.wmich.edu/cs/FPR/cache/PT_PIXEL_1.gif">
          <a:extLst>
            <a:ext uri="{FF2B5EF4-FFF2-40B4-BE49-F238E27FC236}">
              <a16:creationId xmlns:a16="http://schemas.microsoft.com/office/drawing/2014/main" id="{B81CF808-1065-42AB-86D2-A7C7DBB612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200" name="AutoShape 1" descr="https://psfswebp.cc.wmich.edu/cs/FPR/cache/PT_PIXEL_1.gif">
          <a:extLst>
            <a:ext uri="{FF2B5EF4-FFF2-40B4-BE49-F238E27FC236}">
              <a16:creationId xmlns:a16="http://schemas.microsoft.com/office/drawing/2014/main" id="{39BABC4E-9AAC-4E3E-B69C-C7AEE96EE3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01" name="AutoShape 1" descr="https://psfswebp.cc.wmich.edu/cs/FPR/cache/PT_PIXEL_1.gif">
          <a:extLst>
            <a:ext uri="{FF2B5EF4-FFF2-40B4-BE49-F238E27FC236}">
              <a16:creationId xmlns:a16="http://schemas.microsoft.com/office/drawing/2014/main" id="{AECE0355-2B2E-4E19-86FC-F6E3F055B3F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02" name="AutoShape 1" descr="https://psfswebp.cc.wmich.edu/cs/FPR/cache/PT_PIXEL_1.gif">
          <a:extLst>
            <a:ext uri="{FF2B5EF4-FFF2-40B4-BE49-F238E27FC236}">
              <a16:creationId xmlns:a16="http://schemas.microsoft.com/office/drawing/2014/main" id="{EF8B080C-777D-4F11-84A9-04D99CF1D0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03" name="AutoShape 1" descr="https://psfswebp.cc.wmich.edu/cs/FPR/cache/PT_PIXEL_1.gif">
          <a:extLst>
            <a:ext uri="{FF2B5EF4-FFF2-40B4-BE49-F238E27FC236}">
              <a16:creationId xmlns:a16="http://schemas.microsoft.com/office/drawing/2014/main" id="{88C82754-1440-4A1D-869C-C792D2826F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04" name="AutoShape 1" descr="https://psfswebp.cc.wmich.edu/cs/FPR/cache/PT_PIXEL_1.gif">
          <a:extLst>
            <a:ext uri="{FF2B5EF4-FFF2-40B4-BE49-F238E27FC236}">
              <a16:creationId xmlns:a16="http://schemas.microsoft.com/office/drawing/2014/main" id="{BD7810DF-8684-466D-AB7E-E30F65955D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205" name="AutoShape 1" descr="https://psfswebp.cc.wmich.edu/cs/FPR/cache/PT_PIXEL_1.gif">
          <a:extLst>
            <a:ext uri="{FF2B5EF4-FFF2-40B4-BE49-F238E27FC236}">
              <a16:creationId xmlns:a16="http://schemas.microsoft.com/office/drawing/2014/main" id="{285427D0-4E9C-4306-A321-E9BB93C94F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06" name="AutoShape 1" descr="https://psfswebp.cc.wmich.edu/cs/FPR/cache/PT_PIXEL_1.gif">
          <a:extLst>
            <a:ext uri="{FF2B5EF4-FFF2-40B4-BE49-F238E27FC236}">
              <a16:creationId xmlns:a16="http://schemas.microsoft.com/office/drawing/2014/main" id="{956C2DB0-B159-4511-9312-8D4C989E94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07" name="AutoShape 1" descr="https://psfswebp.cc.wmich.edu/cs/FPR/cache/PT_PIXEL_1.gif">
          <a:extLst>
            <a:ext uri="{FF2B5EF4-FFF2-40B4-BE49-F238E27FC236}">
              <a16:creationId xmlns:a16="http://schemas.microsoft.com/office/drawing/2014/main" id="{31AD0E1B-6352-4A33-944F-F83F296E52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08" name="AutoShape 1" descr="https://psfswebp.cc.wmich.edu/cs/FPR/cache/PT_PIXEL_1.gif">
          <a:extLst>
            <a:ext uri="{FF2B5EF4-FFF2-40B4-BE49-F238E27FC236}">
              <a16:creationId xmlns:a16="http://schemas.microsoft.com/office/drawing/2014/main" id="{874C6A30-0891-48FC-A9F8-9C65387D83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209" name="AutoShape 1" descr="https://psfswebp.cc.wmich.edu/cs/FPR/cache/PT_PIXEL_1.gif">
          <a:extLst>
            <a:ext uri="{FF2B5EF4-FFF2-40B4-BE49-F238E27FC236}">
              <a16:creationId xmlns:a16="http://schemas.microsoft.com/office/drawing/2014/main" id="{1ADA949E-C199-46FF-A9E7-B0A7585581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210" name="AutoShape 1" descr="https://psfswebp.cc.wmich.edu/cs/FPR/cache/PT_PIXEL_1.gif">
          <a:extLst>
            <a:ext uri="{FF2B5EF4-FFF2-40B4-BE49-F238E27FC236}">
              <a16:creationId xmlns:a16="http://schemas.microsoft.com/office/drawing/2014/main" id="{F7EF2910-E984-49FE-AE4A-AC651C0C30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11" name="AutoShape 1" descr="https://psfswebp.cc.wmich.edu/cs/FPR/cache/PT_PIXEL_1.gif">
          <a:extLst>
            <a:ext uri="{FF2B5EF4-FFF2-40B4-BE49-F238E27FC236}">
              <a16:creationId xmlns:a16="http://schemas.microsoft.com/office/drawing/2014/main" id="{573367E8-263A-438B-BF4F-FBFB5691BE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12" name="AutoShape 1" descr="https://psfswebp.cc.wmich.edu/cs/FPR/cache/PT_PIXEL_1.gif">
          <a:extLst>
            <a:ext uri="{FF2B5EF4-FFF2-40B4-BE49-F238E27FC236}">
              <a16:creationId xmlns:a16="http://schemas.microsoft.com/office/drawing/2014/main" id="{810A2F2F-5ECF-4263-8758-D0E0CE92C9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13" name="AutoShape 1" descr="https://psfswebp.cc.wmich.edu/cs/FPR/cache/PT_PIXEL_1.gif">
          <a:extLst>
            <a:ext uri="{FF2B5EF4-FFF2-40B4-BE49-F238E27FC236}">
              <a16:creationId xmlns:a16="http://schemas.microsoft.com/office/drawing/2014/main" id="{DFE1A2C8-E51E-45EA-8343-9B2B9AECBA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14" name="AutoShape 1" descr="https://psfswebp.cc.wmich.edu/cs/FPR/cache/PT_PIXEL_1.gif">
          <a:extLst>
            <a:ext uri="{FF2B5EF4-FFF2-40B4-BE49-F238E27FC236}">
              <a16:creationId xmlns:a16="http://schemas.microsoft.com/office/drawing/2014/main" id="{8E41168C-4E1F-49AD-8757-834685402B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215" name="AutoShape 1" descr="https://psfswebp.cc.wmich.edu/cs/FPR/cache/PT_PIXEL_1.gif">
          <a:extLst>
            <a:ext uri="{FF2B5EF4-FFF2-40B4-BE49-F238E27FC236}">
              <a16:creationId xmlns:a16="http://schemas.microsoft.com/office/drawing/2014/main" id="{43A54DFC-37F3-4640-9F0C-6C9F1631D8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16" name="AutoShape 1" descr="https://psfswebp.cc.wmich.edu/cs/FPR/cache/PT_PIXEL_1.gif">
          <a:extLst>
            <a:ext uri="{FF2B5EF4-FFF2-40B4-BE49-F238E27FC236}">
              <a16:creationId xmlns:a16="http://schemas.microsoft.com/office/drawing/2014/main" id="{6A438C9F-FFE2-4F64-A173-ADEAAF4A54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17" name="AutoShape 1" descr="https://psfswebp.cc.wmich.edu/cs/FPR/cache/PT_PIXEL_1.gif">
          <a:extLst>
            <a:ext uri="{FF2B5EF4-FFF2-40B4-BE49-F238E27FC236}">
              <a16:creationId xmlns:a16="http://schemas.microsoft.com/office/drawing/2014/main" id="{94BAA8E6-E30E-40BD-94ED-6456CB2C79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18" name="AutoShape 1" descr="https://psfswebp.cc.wmich.edu/cs/FPR/cache/PT_PIXEL_1.gif">
          <a:extLst>
            <a:ext uri="{FF2B5EF4-FFF2-40B4-BE49-F238E27FC236}">
              <a16:creationId xmlns:a16="http://schemas.microsoft.com/office/drawing/2014/main" id="{2C0E75AE-C636-44F5-9BB5-18AE1E7E86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219" name="AutoShape 1" descr="https://psfswebp.cc.wmich.edu/cs/FPR/cache/PT_PIXEL_1.gif">
          <a:extLst>
            <a:ext uri="{FF2B5EF4-FFF2-40B4-BE49-F238E27FC236}">
              <a16:creationId xmlns:a16="http://schemas.microsoft.com/office/drawing/2014/main" id="{2089E344-DD1E-4B08-BFE9-7E5F43B2E0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220" name="AutoShape 1" descr="https://psfswebp.cc.wmich.edu/cs/FPR/cache/PT_PIXEL_1.gif">
          <a:extLst>
            <a:ext uri="{FF2B5EF4-FFF2-40B4-BE49-F238E27FC236}">
              <a16:creationId xmlns:a16="http://schemas.microsoft.com/office/drawing/2014/main" id="{3A79DA7B-B228-43BC-82FA-9A6BA86643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21" name="AutoShape 1" descr="https://psfswebp.cc.wmich.edu/cs/FPR/cache/PT_PIXEL_1.gif">
          <a:extLst>
            <a:ext uri="{FF2B5EF4-FFF2-40B4-BE49-F238E27FC236}">
              <a16:creationId xmlns:a16="http://schemas.microsoft.com/office/drawing/2014/main" id="{E00F8928-7DDA-47C5-86B3-24141EE9C48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22" name="AutoShape 1" descr="https://psfswebp.cc.wmich.edu/cs/FPR/cache/PT_PIXEL_1.gif">
          <a:extLst>
            <a:ext uri="{FF2B5EF4-FFF2-40B4-BE49-F238E27FC236}">
              <a16:creationId xmlns:a16="http://schemas.microsoft.com/office/drawing/2014/main" id="{1986EE3D-0DA4-49E6-BC90-67D961F71E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23" name="AutoShape 1" descr="https://psfswebp.cc.wmich.edu/cs/FPR/cache/PT_PIXEL_1.gif">
          <a:extLst>
            <a:ext uri="{FF2B5EF4-FFF2-40B4-BE49-F238E27FC236}">
              <a16:creationId xmlns:a16="http://schemas.microsoft.com/office/drawing/2014/main" id="{1A8B18A9-0FFE-4E1C-B815-F60A21F420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24" name="AutoShape 1" descr="https://psfswebp.cc.wmich.edu/cs/FPR/cache/PT_PIXEL_1.gif">
          <a:extLst>
            <a:ext uri="{FF2B5EF4-FFF2-40B4-BE49-F238E27FC236}">
              <a16:creationId xmlns:a16="http://schemas.microsoft.com/office/drawing/2014/main" id="{70E52568-A2D8-46A9-AFC8-12EAC42BBBF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225" name="AutoShape 1" descr="https://psfswebp.cc.wmich.edu/cs/FPR/cache/PT_PIXEL_1.gif">
          <a:extLst>
            <a:ext uri="{FF2B5EF4-FFF2-40B4-BE49-F238E27FC236}">
              <a16:creationId xmlns:a16="http://schemas.microsoft.com/office/drawing/2014/main" id="{333F6430-780B-4EDB-BF48-A08B275375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26" name="AutoShape 1" descr="https://psfswebp.cc.wmich.edu/cs/FPR/cache/PT_PIXEL_1.gif">
          <a:extLst>
            <a:ext uri="{FF2B5EF4-FFF2-40B4-BE49-F238E27FC236}">
              <a16:creationId xmlns:a16="http://schemas.microsoft.com/office/drawing/2014/main" id="{54D769BE-CE1C-4E96-BFA2-FC101A6D37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227" name="AutoShape 1" descr="https://psfswebp.cc.wmich.edu/cs/FPR/cache/PT_PIXEL_1.gif">
          <a:extLst>
            <a:ext uri="{FF2B5EF4-FFF2-40B4-BE49-F238E27FC236}">
              <a16:creationId xmlns:a16="http://schemas.microsoft.com/office/drawing/2014/main" id="{8C001FFA-326B-4664-9F9D-00138A0F9E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228" name="AutoShape 1" descr="https://psfswebp.cc.wmich.edu/cs/FPR/cache/PT_PIXEL_1.gif">
          <a:extLst>
            <a:ext uri="{FF2B5EF4-FFF2-40B4-BE49-F238E27FC236}">
              <a16:creationId xmlns:a16="http://schemas.microsoft.com/office/drawing/2014/main" id="{2D1CD257-9FA2-4454-8E17-1FD90327AE5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29" name="AutoShape 1" descr="https://psfswebp.cc.wmich.edu/cs/FPR/cache/PT_PIXEL_1.gif">
          <a:extLst>
            <a:ext uri="{FF2B5EF4-FFF2-40B4-BE49-F238E27FC236}">
              <a16:creationId xmlns:a16="http://schemas.microsoft.com/office/drawing/2014/main" id="{0074F668-1C94-444A-9176-99EF7AFC9F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30" name="AutoShape 1" descr="https://psfswebp.cc.wmich.edu/cs/FPR/cache/PT_PIXEL_1.gif">
          <a:extLst>
            <a:ext uri="{FF2B5EF4-FFF2-40B4-BE49-F238E27FC236}">
              <a16:creationId xmlns:a16="http://schemas.microsoft.com/office/drawing/2014/main" id="{65BD0BE8-1C79-4405-B510-0A1FBCDF32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31" name="AutoShape 1" descr="https://psfswebp.cc.wmich.edu/cs/FPR/cache/PT_PIXEL_1.gif">
          <a:extLst>
            <a:ext uri="{FF2B5EF4-FFF2-40B4-BE49-F238E27FC236}">
              <a16:creationId xmlns:a16="http://schemas.microsoft.com/office/drawing/2014/main" id="{E122B1D2-F4F3-461E-AA46-B3525CF6AD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32" name="AutoShape 1" descr="https://psfswebp.cc.wmich.edu/cs/FPR/cache/PT_PIXEL_1.gif">
          <a:extLst>
            <a:ext uri="{FF2B5EF4-FFF2-40B4-BE49-F238E27FC236}">
              <a16:creationId xmlns:a16="http://schemas.microsoft.com/office/drawing/2014/main" id="{64FF228A-B1E8-467D-A405-32CE0AC7F0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233" name="AutoShape 1" descr="https://psfswebp.cc.wmich.edu/cs/FPR/cache/PT_PIXEL_1.gif">
          <a:extLst>
            <a:ext uri="{FF2B5EF4-FFF2-40B4-BE49-F238E27FC236}">
              <a16:creationId xmlns:a16="http://schemas.microsoft.com/office/drawing/2014/main" id="{6755E13B-CE51-40ED-97F6-CA1C3B5CE4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34" name="AutoShape 1" descr="https://psfswebp.cc.wmich.edu/cs/FPR/cache/PT_PIXEL_1.gif">
          <a:extLst>
            <a:ext uri="{FF2B5EF4-FFF2-40B4-BE49-F238E27FC236}">
              <a16:creationId xmlns:a16="http://schemas.microsoft.com/office/drawing/2014/main" id="{EB1922D3-7DAE-40A1-8E34-E96C32E5C4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235" name="AutoShape 1" descr="https://psfswebp.cc.wmich.edu/cs/FPR/cache/PT_PIXEL_1.gif">
          <a:extLst>
            <a:ext uri="{FF2B5EF4-FFF2-40B4-BE49-F238E27FC236}">
              <a16:creationId xmlns:a16="http://schemas.microsoft.com/office/drawing/2014/main" id="{1DF831B9-FCF4-4803-9A68-6735F0315A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236" name="AutoShape 1" descr="https://psfswebp.cc.wmich.edu/cs/FPR/cache/PT_PIXEL_1.gif">
          <a:extLst>
            <a:ext uri="{FF2B5EF4-FFF2-40B4-BE49-F238E27FC236}">
              <a16:creationId xmlns:a16="http://schemas.microsoft.com/office/drawing/2014/main" id="{DFAA6658-AA44-46DC-8AE9-3FEB25B57A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37" name="AutoShape 1" descr="https://psfswebp.cc.wmich.edu/cs/FPR/cache/PT_PIXEL_1.gif">
          <a:extLst>
            <a:ext uri="{FF2B5EF4-FFF2-40B4-BE49-F238E27FC236}">
              <a16:creationId xmlns:a16="http://schemas.microsoft.com/office/drawing/2014/main" id="{B9D30648-8AC7-44E5-96C2-F55ECE58D9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38" name="AutoShape 1" descr="https://psfswebp.cc.wmich.edu/cs/FPR/cache/PT_PIXEL_1.gif">
          <a:extLst>
            <a:ext uri="{FF2B5EF4-FFF2-40B4-BE49-F238E27FC236}">
              <a16:creationId xmlns:a16="http://schemas.microsoft.com/office/drawing/2014/main" id="{F919CEF8-015D-4C8A-87BB-2DE63858E9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39" name="AutoShape 1" descr="https://psfswebp.cc.wmich.edu/cs/FPR/cache/PT_PIXEL_1.gif">
          <a:extLst>
            <a:ext uri="{FF2B5EF4-FFF2-40B4-BE49-F238E27FC236}">
              <a16:creationId xmlns:a16="http://schemas.microsoft.com/office/drawing/2014/main" id="{1652B279-6AF7-4746-8D27-72BCBE8231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240" name="AutoShape 1" descr="https://psfswebp.cc.wmich.edu/cs/FPR/cache/PT_PIXEL_1.gif">
          <a:extLst>
            <a:ext uri="{FF2B5EF4-FFF2-40B4-BE49-F238E27FC236}">
              <a16:creationId xmlns:a16="http://schemas.microsoft.com/office/drawing/2014/main" id="{0DF05B61-7399-4204-9C58-CD99C40A9C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241" name="AutoShape 1" descr="https://psfswebp.cc.wmich.edu/cs/FPR/cache/PT_PIXEL_1.gif">
          <a:extLst>
            <a:ext uri="{FF2B5EF4-FFF2-40B4-BE49-F238E27FC236}">
              <a16:creationId xmlns:a16="http://schemas.microsoft.com/office/drawing/2014/main" id="{8A3E80E2-1A0B-4C7B-8C3D-F83086B337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242" name="AutoShape 1" descr="https://psfswebp.cc.wmich.edu/cs/FPR/cache/PT_PIXEL_1.gif">
          <a:extLst>
            <a:ext uri="{FF2B5EF4-FFF2-40B4-BE49-F238E27FC236}">
              <a16:creationId xmlns:a16="http://schemas.microsoft.com/office/drawing/2014/main" id="{DDCF7855-573F-42C5-AB49-22CCD99C6A1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243" name="AutoShape 1" descr="https://psfswebp.cc.wmich.edu/cs/FPR/cache/PT_PIXEL_1.gif">
          <a:extLst>
            <a:ext uri="{FF2B5EF4-FFF2-40B4-BE49-F238E27FC236}">
              <a16:creationId xmlns:a16="http://schemas.microsoft.com/office/drawing/2014/main" id="{BFD506CC-332E-4262-B574-36A6C626C4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244" name="AutoShape 1" descr="https://psfswebp.cc.wmich.edu/cs/FPR/cache/PT_PIXEL_1.gif">
          <a:extLst>
            <a:ext uri="{FF2B5EF4-FFF2-40B4-BE49-F238E27FC236}">
              <a16:creationId xmlns:a16="http://schemas.microsoft.com/office/drawing/2014/main" id="{87E3F77B-AA7B-4C43-BADF-DD3D27E318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245" name="AutoShape 1" descr="https://psfswebp.cc.wmich.edu/cs/FPR/cache/PT_PIXEL_1.gif">
          <a:extLst>
            <a:ext uri="{FF2B5EF4-FFF2-40B4-BE49-F238E27FC236}">
              <a16:creationId xmlns:a16="http://schemas.microsoft.com/office/drawing/2014/main" id="{C3AAFA3C-5A95-4E08-BBB4-CB2DFD12C0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246" name="AutoShape 1" descr="https://psfswebp.cc.wmich.edu/cs/FPR/cache/PT_PIXEL_1.gif">
          <a:extLst>
            <a:ext uri="{FF2B5EF4-FFF2-40B4-BE49-F238E27FC236}">
              <a16:creationId xmlns:a16="http://schemas.microsoft.com/office/drawing/2014/main" id="{90AE66ED-E5F2-404B-9E8C-1DF53E143F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247" name="AutoShape 1" descr="https://psfswebp.cc.wmich.edu/cs/FPR/cache/PT_PIXEL_1.gif">
          <a:extLst>
            <a:ext uri="{FF2B5EF4-FFF2-40B4-BE49-F238E27FC236}">
              <a16:creationId xmlns:a16="http://schemas.microsoft.com/office/drawing/2014/main" id="{B64A0DAA-1FA2-4717-A567-C93FEA50D5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248" name="AutoShape 1" descr="https://psfswebp.cc.wmich.edu/cs/FPR/cache/PT_PIXEL_1.gif">
          <a:extLst>
            <a:ext uri="{FF2B5EF4-FFF2-40B4-BE49-F238E27FC236}">
              <a16:creationId xmlns:a16="http://schemas.microsoft.com/office/drawing/2014/main" id="{5EF8F0C6-FD56-4A52-A832-5C81DCB0AC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249" name="AutoShape 1" descr="https://psfswebp.cc.wmich.edu/cs/FPR/cache/PT_PIXEL_1.gif">
          <a:extLst>
            <a:ext uri="{FF2B5EF4-FFF2-40B4-BE49-F238E27FC236}">
              <a16:creationId xmlns:a16="http://schemas.microsoft.com/office/drawing/2014/main" id="{D2DA1515-186A-4D37-8AC7-867E6544A0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50" name="AutoShape 1" descr="https://psfswebp.cc.wmich.edu/cs/FPR/cache/PT_PIXEL_1.gif">
          <a:extLst>
            <a:ext uri="{FF2B5EF4-FFF2-40B4-BE49-F238E27FC236}">
              <a16:creationId xmlns:a16="http://schemas.microsoft.com/office/drawing/2014/main" id="{FCD216F0-509D-4BBD-8BA3-6EA8F87020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51" name="AutoShape 1" descr="https://psfswebp.cc.wmich.edu/cs/FPR/cache/PT_PIXEL_1.gif">
          <a:extLst>
            <a:ext uri="{FF2B5EF4-FFF2-40B4-BE49-F238E27FC236}">
              <a16:creationId xmlns:a16="http://schemas.microsoft.com/office/drawing/2014/main" id="{670BDE13-AD7A-4A05-8DAE-07941E3F4A4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52" name="AutoShape 1" descr="https://psfswebp.cc.wmich.edu/cs/FPR/cache/PT_PIXEL_1.gif">
          <a:extLst>
            <a:ext uri="{FF2B5EF4-FFF2-40B4-BE49-F238E27FC236}">
              <a16:creationId xmlns:a16="http://schemas.microsoft.com/office/drawing/2014/main" id="{5424E79B-5C98-42B1-9C0F-B9EEA3754C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253" name="AutoShape 1" descr="https://psfswebp.cc.wmich.edu/cs/FPR/cache/PT_PIXEL_1.gif">
          <a:extLst>
            <a:ext uri="{FF2B5EF4-FFF2-40B4-BE49-F238E27FC236}">
              <a16:creationId xmlns:a16="http://schemas.microsoft.com/office/drawing/2014/main" id="{0D566EA1-044D-442C-A38B-41B41D8B44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254" name="AutoShape 1" descr="https://psfswebp.cc.wmich.edu/cs/FPR/cache/PT_PIXEL_1.gif">
          <a:extLst>
            <a:ext uri="{FF2B5EF4-FFF2-40B4-BE49-F238E27FC236}">
              <a16:creationId xmlns:a16="http://schemas.microsoft.com/office/drawing/2014/main" id="{3DFEF35B-541B-451C-8A71-9BC2A2B50F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255" name="AutoShape 1" descr="https://psfswebp.cc.wmich.edu/cs/FPR/cache/PT_PIXEL_1.gif">
          <a:extLst>
            <a:ext uri="{FF2B5EF4-FFF2-40B4-BE49-F238E27FC236}">
              <a16:creationId xmlns:a16="http://schemas.microsoft.com/office/drawing/2014/main" id="{229DF2FE-7655-4AEE-8E15-9E91AA290E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256" name="AutoShape 1" descr="https://psfswebp.cc.wmich.edu/cs/FPR/cache/PT_PIXEL_1.gif">
          <a:extLst>
            <a:ext uri="{FF2B5EF4-FFF2-40B4-BE49-F238E27FC236}">
              <a16:creationId xmlns:a16="http://schemas.microsoft.com/office/drawing/2014/main" id="{4DAA903B-A34F-4AE4-B816-19041A787B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257" name="AutoShape 1" descr="https://psfswebp.cc.wmich.edu/cs/FPR/cache/PT_PIXEL_1.gif">
          <a:extLst>
            <a:ext uri="{FF2B5EF4-FFF2-40B4-BE49-F238E27FC236}">
              <a16:creationId xmlns:a16="http://schemas.microsoft.com/office/drawing/2014/main" id="{E700EC58-9445-4F77-9CB3-E013C29E24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258" name="AutoShape 1" descr="https://psfswebp.cc.wmich.edu/cs/FPR/cache/PT_PIXEL_1.gif">
          <a:extLst>
            <a:ext uri="{FF2B5EF4-FFF2-40B4-BE49-F238E27FC236}">
              <a16:creationId xmlns:a16="http://schemas.microsoft.com/office/drawing/2014/main" id="{D40738F2-B003-4899-9567-5E7A028EB0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59" name="AutoShape 1" descr="https://psfswebp.cc.wmich.edu/cs/FPR/cache/PT_PIXEL_1.gif">
          <a:extLst>
            <a:ext uri="{FF2B5EF4-FFF2-40B4-BE49-F238E27FC236}">
              <a16:creationId xmlns:a16="http://schemas.microsoft.com/office/drawing/2014/main" id="{073A23E8-17CA-492C-981A-7E03E30312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60" name="AutoShape 1" descr="https://psfswebp.cc.wmich.edu/cs/FPR/cache/PT_PIXEL_1.gif">
          <a:extLst>
            <a:ext uri="{FF2B5EF4-FFF2-40B4-BE49-F238E27FC236}">
              <a16:creationId xmlns:a16="http://schemas.microsoft.com/office/drawing/2014/main" id="{1C050226-A5C6-47AB-BD3F-9FB6C430D7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61" name="AutoShape 1" descr="https://psfswebp.cc.wmich.edu/cs/FPR/cache/PT_PIXEL_1.gif">
          <a:extLst>
            <a:ext uri="{FF2B5EF4-FFF2-40B4-BE49-F238E27FC236}">
              <a16:creationId xmlns:a16="http://schemas.microsoft.com/office/drawing/2014/main" id="{29CDC306-A976-48B1-836C-6F0DC97B50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262" name="AutoShape 1" descr="https://psfswebp.cc.wmich.edu/cs/FPR/cache/PT_PIXEL_1.gif">
          <a:extLst>
            <a:ext uri="{FF2B5EF4-FFF2-40B4-BE49-F238E27FC236}">
              <a16:creationId xmlns:a16="http://schemas.microsoft.com/office/drawing/2014/main" id="{09553172-17AC-4CEE-ADF0-411B63B6D1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263" name="AutoShape 1" descr="https://psfswebp.cc.wmich.edu/cs/FPR/cache/PT_PIXEL_1.gif">
          <a:extLst>
            <a:ext uri="{FF2B5EF4-FFF2-40B4-BE49-F238E27FC236}">
              <a16:creationId xmlns:a16="http://schemas.microsoft.com/office/drawing/2014/main" id="{AF3CAA53-BBD9-4CF7-A06D-4DE4E0D066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64" name="AutoShape 1" descr="https://psfswebp.cc.wmich.edu/cs/FPR/cache/PT_PIXEL_1.gif">
          <a:extLst>
            <a:ext uri="{FF2B5EF4-FFF2-40B4-BE49-F238E27FC236}">
              <a16:creationId xmlns:a16="http://schemas.microsoft.com/office/drawing/2014/main" id="{1601C737-DCEE-4E07-A314-1289581FCC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65" name="AutoShape 1" descr="https://psfswebp.cc.wmich.edu/cs/FPR/cache/PT_PIXEL_1.gif">
          <a:extLst>
            <a:ext uri="{FF2B5EF4-FFF2-40B4-BE49-F238E27FC236}">
              <a16:creationId xmlns:a16="http://schemas.microsoft.com/office/drawing/2014/main" id="{AC4DE804-CFB6-4CF0-BCEB-05CC608FEEF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66" name="AutoShape 1" descr="https://psfswebp.cc.wmich.edu/cs/FPR/cache/PT_PIXEL_1.gif">
          <a:extLst>
            <a:ext uri="{FF2B5EF4-FFF2-40B4-BE49-F238E27FC236}">
              <a16:creationId xmlns:a16="http://schemas.microsoft.com/office/drawing/2014/main" id="{B01D7997-2AA2-45F4-8DC5-1FF768499A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267" name="AutoShape 1" descr="https://psfswebp.cc.wmich.edu/cs/FPR/cache/PT_PIXEL_1.gif">
          <a:extLst>
            <a:ext uri="{FF2B5EF4-FFF2-40B4-BE49-F238E27FC236}">
              <a16:creationId xmlns:a16="http://schemas.microsoft.com/office/drawing/2014/main" id="{DFA3215C-C66C-47A5-A7EE-5CA811EDDE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68" name="AutoShape 1" descr="https://psfswebp.cc.wmich.edu/cs/FPR/cache/PT_PIXEL_1.gif">
          <a:extLst>
            <a:ext uri="{FF2B5EF4-FFF2-40B4-BE49-F238E27FC236}">
              <a16:creationId xmlns:a16="http://schemas.microsoft.com/office/drawing/2014/main" id="{1011AA5F-B3EC-44EC-A51D-DDC4F05B5E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69" name="AutoShape 1" descr="https://psfswebp.cc.wmich.edu/cs/FPR/cache/PT_PIXEL_1.gif">
          <a:extLst>
            <a:ext uri="{FF2B5EF4-FFF2-40B4-BE49-F238E27FC236}">
              <a16:creationId xmlns:a16="http://schemas.microsoft.com/office/drawing/2014/main" id="{200E9D45-D40E-4A07-AE2C-C7C90B6399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70" name="AutoShape 1" descr="https://psfswebp.cc.wmich.edu/cs/FPR/cache/PT_PIXEL_1.gif">
          <a:extLst>
            <a:ext uri="{FF2B5EF4-FFF2-40B4-BE49-F238E27FC236}">
              <a16:creationId xmlns:a16="http://schemas.microsoft.com/office/drawing/2014/main" id="{DAF12EE2-0679-46BB-A843-B94CDBE1A4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271" name="AutoShape 1" descr="https://psfswebp.cc.wmich.edu/cs/FPR/cache/PT_PIXEL_1.gif">
          <a:extLst>
            <a:ext uri="{FF2B5EF4-FFF2-40B4-BE49-F238E27FC236}">
              <a16:creationId xmlns:a16="http://schemas.microsoft.com/office/drawing/2014/main" id="{03676248-9D9D-4F05-897F-EBF827A33B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272" name="AutoShape 1" descr="https://psfswebp.cc.wmich.edu/cs/FPR/cache/PT_PIXEL_1.gif">
          <a:extLst>
            <a:ext uri="{FF2B5EF4-FFF2-40B4-BE49-F238E27FC236}">
              <a16:creationId xmlns:a16="http://schemas.microsoft.com/office/drawing/2014/main" id="{5F1DE76F-1460-4BD2-895A-7F58379CF6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73" name="AutoShape 1" descr="https://psfswebp.cc.wmich.edu/cs/FPR/cache/PT_PIXEL_1.gif">
          <a:extLst>
            <a:ext uri="{FF2B5EF4-FFF2-40B4-BE49-F238E27FC236}">
              <a16:creationId xmlns:a16="http://schemas.microsoft.com/office/drawing/2014/main" id="{5EC49B6C-0F3A-4E70-B522-846023A65E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74" name="AutoShape 1" descr="https://psfswebp.cc.wmich.edu/cs/FPR/cache/PT_PIXEL_1.gif">
          <a:extLst>
            <a:ext uri="{FF2B5EF4-FFF2-40B4-BE49-F238E27FC236}">
              <a16:creationId xmlns:a16="http://schemas.microsoft.com/office/drawing/2014/main" id="{9E5E5BB0-6058-4B1D-847F-92CAC1284F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75" name="AutoShape 1" descr="https://psfswebp.cc.wmich.edu/cs/FPR/cache/PT_PIXEL_1.gif">
          <a:extLst>
            <a:ext uri="{FF2B5EF4-FFF2-40B4-BE49-F238E27FC236}">
              <a16:creationId xmlns:a16="http://schemas.microsoft.com/office/drawing/2014/main" id="{3A7C2CA6-6D79-4D4D-A6E8-4671244F01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276" name="AutoShape 1" descr="https://psfswebp.cc.wmich.edu/cs/FPR/cache/PT_PIXEL_1.gif">
          <a:extLst>
            <a:ext uri="{FF2B5EF4-FFF2-40B4-BE49-F238E27FC236}">
              <a16:creationId xmlns:a16="http://schemas.microsoft.com/office/drawing/2014/main" id="{30E6FC59-B10C-4EC1-8D57-984755404E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77" name="AutoShape 1" descr="https://psfswebp.cc.wmich.edu/cs/FPR/cache/PT_PIXEL_1.gif">
          <a:extLst>
            <a:ext uri="{FF2B5EF4-FFF2-40B4-BE49-F238E27FC236}">
              <a16:creationId xmlns:a16="http://schemas.microsoft.com/office/drawing/2014/main" id="{308E6666-3017-4E73-A6CC-AF599545EE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78" name="AutoShape 1" descr="https://psfswebp.cc.wmich.edu/cs/FPR/cache/PT_PIXEL_1.gif">
          <a:extLst>
            <a:ext uri="{FF2B5EF4-FFF2-40B4-BE49-F238E27FC236}">
              <a16:creationId xmlns:a16="http://schemas.microsoft.com/office/drawing/2014/main" id="{87056399-139D-490A-A8BC-5903BD1A47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79" name="AutoShape 1" descr="https://psfswebp.cc.wmich.edu/cs/FPR/cache/PT_PIXEL_1.gif">
          <a:extLst>
            <a:ext uri="{FF2B5EF4-FFF2-40B4-BE49-F238E27FC236}">
              <a16:creationId xmlns:a16="http://schemas.microsoft.com/office/drawing/2014/main" id="{E951B607-C673-4FB7-856B-0BCF5B9B6A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280" name="AutoShape 1" descr="https://psfswebp.cc.wmich.edu/cs/FPR/cache/PT_PIXEL_1.gif">
          <a:extLst>
            <a:ext uri="{FF2B5EF4-FFF2-40B4-BE49-F238E27FC236}">
              <a16:creationId xmlns:a16="http://schemas.microsoft.com/office/drawing/2014/main" id="{0E3AD2D2-B344-4246-90C7-CDD8B57A2B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281" name="AutoShape 1" descr="https://psfswebp.cc.wmich.edu/cs/FPR/cache/PT_PIXEL_1.gif">
          <a:extLst>
            <a:ext uri="{FF2B5EF4-FFF2-40B4-BE49-F238E27FC236}">
              <a16:creationId xmlns:a16="http://schemas.microsoft.com/office/drawing/2014/main" id="{0D953518-7ADC-4350-8F6B-1EF3376C77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82" name="AutoShape 1" descr="https://psfswebp.cc.wmich.edu/cs/FPR/cache/PT_PIXEL_1.gif">
          <a:extLst>
            <a:ext uri="{FF2B5EF4-FFF2-40B4-BE49-F238E27FC236}">
              <a16:creationId xmlns:a16="http://schemas.microsoft.com/office/drawing/2014/main" id="{9ADFD560-D9D1-453E-8FFF-46B49AAEEE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83" name="AutoShape 1" descr="https://psfswebp.cc.wmich.edu/cs/FPR/cache/PT_PIXEL_1.gif">
          <a:extLst>
            <a:ext uri="{FF2B5EF4-FFF2-40B4-BE49-F238E27FC236}">
              <a16:creationId xmlns:a16="http://schemas.microsoft.com/office/drawing/2014/main" id="{F71D06B6-020B-49C3-94F0-A034DA2C3A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84" name="AutoShape 1" descr="https://psfswebp.cc.wmich.edu/cs/FPR/cache/PT_PIXEL_1.gif">
          <a:extLst>
            <a:ext uri="{FF2B5EF4-FFF2-40B4-BE49-F238E27FC236}">
              <a16:creationId xmlns:a16="http://schemas.microsoft.com/office/drawing/2014/main" id="{475F5036-3354-4521-BD89-89322615E2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285" name="AutoShape 1" descr="https://psfswebp.cc.wmich.edu/cs/FPR/cache/PT_PIXEL_1.gif">
          <a:extLst>
            <a:ext uri="{FF2B5EF4-FFF2-40B4-BE49-F238E27FC236}">
              <a16:creationId xmlns:a16="http://schemas.microsoft.com/office/drawing/2014/main" id="{9C2FC079-EC92-4255-AA6B-217BB9A006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86" name="AutoShape 1" descr="https://psfswebp.cc.wmich.edu/cs/FPR/cache/PT_PIXEL_1.gif">
          <a:extLst>
            <a:ext uri="{FF2B5EF4-FFF2-40B4-BE49-F238E27FC236}">
              <a16:creationId xmlns:a16="http://schemas.microsoft.com/office/drawing/2014/main" id="{752F83C2-A818-4AEF-A033-F2551745C5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287" name="AutoShape 1" descr="https://psfswebp.cc.wmich.edu/cs/FPR/cache/PT_PIXEL_1.gif">
          <a:extLst>
            <a:ext uri="{FF2B5EF4-FFF2-40B4-BE49-F238E27FC236}">
              <a16:creationId xmlns:a16="http://schemas.microsoft.com/office/drawing/2014/main" id="{3F9A98D2-3F09-4895-A31E-8689F81126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288" name="AutoShape 1" descr="https://psfswebp.cc.wmich.edu/cs/FPR/cache/PT_PIXEL_1.gif">
          <a:extLst>
            <a:ext uri="{FF2B5EF4-FFF2-40B4-BE49-F238E27FC236}">
              <a16:creationId xmlns:a16="http://schemas.microsoft.com/office/drawing/2014/main" id="{1DEC42FB-71BB-44F1-805E-7CD9F73D44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89" name="AutoShape 1" descr="https://psfswebp.cc.wmich.edu/cs/FPR/cache/PT_PIXEL_1.gif">
          <a:extLst>
            <a:ext uri="{FF2B5EF4-FFF2-40B4-BE49-F238E27FC236}">
              <a16:creationId xmlns:a16="http://schemas.microsoft.com/office/drawing/2014/main" id="{E2578972-108A-405A-BE13-D404FF2888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90" name="AutoShape 1" descr="https://psfswebp.cc.wmich.edu/cs/FPR/cache/PT_PIXEL_1.gif">
          <a:extLst>
            <a:ext uri="{FF2B5EF4-FFF2-40B4-BE49-F238E27FC236}">
              <a16:creationId xmlns:a16="http://schemas.microsoft.com/office/drawing/2014/main" id="{3096FA52-6BB8-448D-8D0A-3B2C488016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91" name="AutoShape 1" descr="https://psfswebp.cc.wmich.edu/cs/FPR/cache/PT_PIXEL_1.gif">
          <a:extLst>
            <a:ext uri="{FF2B5EF4-FFF2-40B4-BE49-F238E27FC236}">
              <a16:creationId xmlns:a16="http://schemas.microsoft.com/office/drawing/2014/main" id="{76D3CFF4-00DD-4F3F-8153-459AC4B74F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292" name="AutoShape 1" descr="https://psfswebp.cc.wmich.edu/cs/FPR/cache/PT_PIXEL_1.gif">
          <a:extLst>
            <a:ext uri="{FF2B5EF4-FFF2-40B4-BE49-F238E27FC236}">
              <a16:creationId xmlns:a16="http://schemas.microsoft.com/office/drawing/2014/main" id="{5987F1D7-7961-4691-9BAB-D4EAC22621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93" name="AutoShape 1" descr="https://psfswebp.cc.wmich.edu/cs/FPR/cache/PT_PIXEL_1.gif">
          <a:extLst>
            <a:ext uri="{FF2B5EF4-FFF2-40B4-BE49-F238E27FC236}">
              <a16:creationId xmlns:a16="http://schemas.microsoft.com/office/drawing/2014/main" id="{57282630-FEB5-45CD-AFFC-2CC831783D8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294" name="AutoShape 1" descr="https://psfswebp.cc.wmich.edu/cs/FPR/cache/PT_PIXEL_1.gif">
          <a:extLst>
            <a:ext uri="{FF2B5EF4-FFF2-40B4-BE49-F238E27FC236}">
              <a16:creationId xmlns:a16="http://schemas.microsoft.com/office/drawing/2014/main" id="{C337191E-187C-440D-8060-8806C374F7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295" name="AutoShape 1" descr="https://psfswebp.cc.wmich.edu/cs/FPR/cache/PT_PIXEL_1.gif">
          <a:extLst>
            <a:ext uri="{FF2B5EF4-FFF2-40B4-BE49-F238E27FC236}">
              <a16:creationId xmlns:a16="http://schemas.microsoft.com/office/drawing/2014/main" id="{6D46E0AD-9C5F-4A00-B4B2-01D3B23E3A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296" name="AutoShape 1" descr="https://psfswebp.cc.wmich.edu/cs/FPR/cache/PT_PIXEL_1.gif">
          <a:extLst>
            <a:ext uri="{FF2B5EF4-FFF2-40B4-BE49-F238E27FC236}">
              <a16:creationId xmlns:a16="http://schemas.microsoft.com/office/drawing/2014/main" id="{87C4726A-F2C3-4AAA-AB72-5ABBA5ED85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297" name="AutoShape 1" descr="https://psfswebp.cc.wmich.edu/cs/FPR/cache/PT_PIXEL_1.gif">
          <a:extLst>
            <a:ext uri="{FF2B5EF4-FFF2-40B4-BE49-F238E27FC236}">
              <a16:creationId xmlns:a16="http://schemas.microsoft.com/office/drawing/2014/main" id="{BF8EB738-04D4-4E69-A1C4-918388B248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298" name="AutoShape 1" descr="https://psfswebp.cc.wmich.edu/cs/FPR/cache/PT_PIXEL_1.gif">
          <a:extLst>
            <a:ext uri="{FF2B5EF4-FFF2-40B4-BE49-F238E27FC236}">
              <a16:creationId xmlns:a16="http://schemas.microsoft.com/office/drawing/2014/main" id="{DC386308-E9B9-4536-B18B-234B2763824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299" name="AutoShape 1" descr="https://psfswebp.cc.wmich.edu/cs/FPR/cache/PT_PIXEL_1.gif">
          <a:extLst>
            <a:ext uri="{FF2B5EF4-FFF2-40B4-BE49-F238E27FC236}">
              <a16:creationId xmlns:a16="http://schemas.microsoft.com/office/drawing/2014/main" id="{125630EC-05C4-41E3-A2C1-2160B96253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4300" name="AutoShape 1" descr="https://psfswebp.cc.wmich.edu/cs/FPR/cache/PT_PIXEL_1.gif">
          <a:extLst>
            <a:ext uri="{FF2B5EF4-FFF2-40B4-BE49-F238E27FC236}">
              <a16:creationId xmlns:a16="http://schemas.microsoft.com/office/drawing/2014/main" id="{AFC45DF5-9AAA-4F10-9222-D1B0BD42BE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4301" name="AutoShape 1" descr="https://psfswebp.cc.wmich.edu/cs/FPR/cache/PT_PIXEL_1.gif">
          <a:extLst>
            <a:ext uri="{FF2B5EF4-FFF2-40B4-BE49-F238E27FC236}">
              <a16:creationId xmlns:a16="http://schemas.microsoft.com/office/drawing/2014/main" id="{64ACFDAD-3453-49D8-ACF3-B6FFDCF6578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302" name="AutoShape 1" descr="https://psfswebp.cc.wmich.edu/cs/FPR/cache/PT_PIXEL_1.gif">
          <a:extLst>
            <a:ext uri="{FF2B5EF4-FFF2-40B4-BE49-F238E27FC236}">
              <a16:creationId xmlns:a16="http://schemas.microsoft.com/office/drawing/2014/main" id="{310B3F4A-1C44-44C9-B433-BFAB6FDCB8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4303" name="AutoShape 1" descr="https://psfswebp.cc.wmich.edu/cs/FPR/cache/PT_PIXEL_1.gif">
          <a:extLst>
            <a:ext uri="{FF2B5EF4-FFF2-40B4-BE49-F238E27FC236}">
              <a16:creationId xmlns:a16="http://schemas.microsoft.com/office/drawing/2014/main" id="{5F4F1246-D1CC-4DE0-8A87-9D3C1013BD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4304" name="AutoShape 1" descr="https://psfswebp.cc.wmich.edu/cs/FPR/cache/PT_PIXEL_1.gif">
          <a:extLst>
            <a:ext uri="{FF2B5EF4-FFF2-40B4-BE49-F238E27FC236}">
              <a16:creationId xmlns:a16="http://schemas.microsoft.com/office/drawing/2014/main" id="{404B3BB2-ED7A-48A1-85BE-0764EF849D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305" name="AutoShape 1" descr="https://psfswebp.cc.wmich.edu/cs/FPR/cache/PT_PIXEL_1.gif">
          <a:extLst>
            <a:ext uri="{FF2B5EF4-FFF2-40B4-BE49-F238E27FC236}">
              <a16:creationId xmlns:a16="http://schemas.microsoft.com/office/drawing/2014/main" id="{2D81C352-D3E1-42B4-92DF-A86153506D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306" name="AutoShape 1" descr="https://psfswebp.cc.wmich.edu/cs/FPR/cache/PT_PIXEL_1.gif">
          <a:extLst>
            <a:ext uri="{FF2B5EF4-FFF2-40B4-BE49-F238E27FC236}">
              <a16:creationId xmlns:a16="http://schemas.microsoft.com/office/drawing/2014/main" id="{2499A814-D965-43E7-9AD5-2D55E8035A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307" name="AutoShape 1" descr="https://psfswebp.cc.wmich.edu/cs/FPR/cache/PT_PIXEL_1.gif">
          <a:extLst>
            <a:ext uri="{FF2B5EF4-FFF2-40B4-BE49-F238E27FC236}">
              <a16:creationId xmlns:a16="http://schemas.microsoft.com/office/drawing/2014/main" id="{E8776FD8-430D-407E-92F9-CC797FAB0F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308" name="AutoShape 1" descr="https://psfswebp.cc.wmich.edu/cs/FPR/cache/PT_PIXEL_1.gif">
          <a:extLst>
            <a:ext uri="{FF2B5EF4-FFF2-40B4-BE49-F238E27FC236}">
              <a16:creationId xmlns:a16="http://schemas.microsoft.com/office/drawing/2014/main" id="{572049E9-60CD-430F-A669-047BDA0B98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309" name="AutoShape 1" descr="https://psfswebp.cc.wmich.edu/cs/FPR/cache/PT_PIXEL_1.gif">
          <a:extLst>
            <a:ext uri="{FF2B5EF4-FFF2-40B4-BE49-F238E27FC236}">
              <a16:creationId xmlns:a16="http://schemas.microsoft.com/office/drawing/2014/main" id="{ECE8B52B-D321-442E-8B16-512D786063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310" name="AutoShape 1" descr="https://psfswebp.cc.wmich.edu/cs/FPR/cache/PT_PIXEL_1.gif">
          <a:extLst>
            <a:ext uri="{FF2B5EF4-FFF2-40B4-BE49-F238E27FC236}">
              <a16:creationId xmlns:a16="http://schemas.microsoft.com/office/drawing/2014/main" id="{2ED6B30D-3080-45B4-8F33-FC28236AC6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4311" name="AutoShape 1" descr="https://psfswebp.cc.wmich.edu/cs/FPR/cache/PT_PIXEL_1.gif">
          <a:extLst>
            <a:ext uri="{FF2B5EF4-FFF2-40B4-BE49-F238E27FC236}">
              <a16:creationId xmlns:a16="http://schemas.microsoft.com/office/drawing/2014/main" id="{D6865B87-F4C9-42BE-81C2-B08EF99A5D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312" name="AutoShape 1" descr="https://psfswebp.cc.wmich.edu/cs/FPR/cache/PT_PIXEL_1.gif">
          <a:extLst>
            <a:ext uri="{FF2B5EF4-FFF2-40B4-BE49-F238E27FC236}">
              <a16:creationId xmlns:a16="http://schemas.microsoft.com/office/drawing/2014/main" id="{1DC71A3E-8E8D-4FC5-B516-DE3EF67265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313" name="AutoShape 1" descr="https://psfswebp.cc.wmich.edu/cs/FPR/cache/PT_PIXEL_1.gif">
          <a:extLst>
            <a:ext uri="{FF2B5EF4-FFF2-40B4-BE49-F238E27FC236}">
              <a16:creationId xmlns:a16="http://schemas.microsoft.com/office/drawing/2014/main" id="{0D425D74-4D4E-4811-B55E-C6ACBF42FF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314" name="AutoShape 1" descr="https://psfswebp.cc.wmich.edu/cs/FPR/cache/PT_PIXEL_1.gif">
          <a:extLst>
            <a:ext uri="{FF2B5EF4-FFF2-40B4-BE49-F238E27FC236}">
              <a16:creationId xmlns:a16="http://schemas.microsoft.com/office/drawing/2014/main" id="{5D1365F6-0374-428B-9625-8211004D3B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4315" name="AutoShape 1" descr="https://psfswebp.cc.wmich.edu/cs/FPR/cache/PT_PIXEL_1.gif">
          <a:extLst>
            <a:ext uri="{FF2B5EF4-FFF2-40B4-BE49-F238E27FC236}">
              <a16:creationId xmlns:a16="http://schemas.microsoft.com/office/drawing/2014/main" id="{37172A22-56F0-4F67-B37E-E1B9866C5DD9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4316" name="AutoShape 1" descr="https://psfswebp.cc.wmich.edu/cs/FPR/cache/PT_PIXEL_1.gif">
          <a:extLst>
            <a:ext uri="{FF2B5EF4-FFF2-40B4-BE49-F238E27FC236}">
              <a16:creationId xmlns:a16="http://schemas.microsoft.com/office/drawing/2014/main" id="{B4FCEC51-105C-4528-BCD6-83E53B7A039B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317" name="AutoShape 1" descr="https://psfswebp.cc.wmich.edu/cs/FPR/cache/PT_PIXEL_1.gif">
          <a:extLst>
            <a:ext uri="{FF2B5EF4-FFF2-40B4-BE49-F238E27FC236}">
              <a16:creationId xmlns:a16="http://schemas.microsoft.com/office/drawing/2014/main" id="{864A8A38-FEE8-4ADB-83D3-3D9C2060AB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18" name="AutoShape 1" descr="https://psfswebp.cc.wmich.edu/cs/FPR/cache/PT_PIXEL_1.gif">
          <a:extLst>
            <a:ext uri="{FF2B5EF4-FFF2-40B4-BE49-F238E27FC236}">
              <a16:creationId xmlns:a16="http://schemas.microsoft.com/office/drawing/2014/main" id="{5B557490-2ED6-437E-B79B-D4C925F52D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19" name="AutoShape 1" descr="https://psfswebp.cc.wmich.edu/cs/FPR/cache/PT_PIXEL_1.gif">
          <a:extLst>
            <a:ext uri="{FF2B5EF4-FFF2-40B4-BE49-F238E27FC236}">
              <a16:creationId xmlns:a16="http://schemas.microsoft.com/office/drawing/2014/main" id="{1F61F16B-3811-4D3C-9E97-1BD215A26E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320" name="AutoShape 1" descr="https://psfswebp.cc.wmich.edu/cs/FPR/cache/PT_PIXEL_1.gif">
          <a:extLst>
            <a:ext uri="{FF2B5EF4-FFF2-40B4-BE49-F238E27FC236}">
              <a16:creationId xmlns:a16="http://schemas.microsoft.com/office/drawing/2014/main" id="{FDD7A034-671C-425F-BAEE-1A40E61BB9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321" name="AutoShape 1" descr="https://psfswebp.cc.wmich.edu/cs/FPR/cache/PT_PIXEL_1.gif">
          <a:extLst>
            <a:ext uri="{FF2B5EF4-FFF2-40B4-BE49-F238E27FC236}">
              <a16:creationId xmlns:a16="http://schemas.microsoft.com/office/drawing/2014/main" id="{D9384CD0-82B5-459A-80D5-6E5B94003F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322" name="AutoShape 1" descr="https://psfswebp.cc.wmich.edu/cs/FPR/cache/PT_PIXEL_1.gif">
          <a:extLst>
            <a:ext uri="{FF2B5EF4-FFF2-40B4-BE49-F238E27FC236}">
              <a16:creationId xmlns:a16="http://schemas.microsoft.com/office/drawing/2014/main" id="{17282D2D-3F51-4393-A3BB-47CC04EF45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23" name="AutoShape 1" descr="https://psfswebp.cc.wmich.edu/cs/FPR/cache/PT_PIXEL_1.gif">
          <a:extLst>
            <a:ext uri="{FF2B5EF4-FFF2-40B4-BE49-F238E27FC236}">
              <a16:creationId xmlns:a16="http://schemas.microsoft.com/office/drawing/2014/main" id="{5BFEA91D-4776-49D4-91D1-6743E340C3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24" name="AutoShape 1" descr="https://psfswebp.cc.wmich.edu/cs/FPR/cache/PT_PIXEL_1.gif">
          <a:extLst>
            <a:ext uri="{FF2B5EF4-FFF2-40B4-BE49-F238E27FC236}">
              <a16:creationId xmlns:a16="http://schemas.microsoft.com/office/drawing/2014/main" id="{6F6705FA-07E6-405A-992E-46F66B5A3C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325" name="AutoShape 1" descr="https://psfswebp.cc.wmich.edu/cs/FPR/cache/PT_PIXEL_1.gif">
          <a:extLst>
            <a:ext uri="{FF2B5EF4-FFF2-40B4-BE49-F238E27FC236}">
              <a16:creationId xmlns:a16="http://schemas.microsoft.com/office/drawing/2014/main" id="{2F4D2A26-7D03-487C-B26D-7CB6607137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326" name="AutoShape 1" descr="https://psfswebp.cc.wmich.edu/cs/FPR/cache/PT_PIXEL_1.gif">
          <a:extLst>
            <a:ext uri="{FF2B5EF4-FFF2-40B4-BE49-F238E27FC236}">
              <a16:creationId xmlns:a16="http://schemas.microsoft.com/office/drawing/2014/main" id="{E49DAA04-E58D-4F7B-938B-355DBDEEBC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327" name="AutoShape 1" descr="https://psfswebp.cc.wmich.edu/cs/FPR/cache/PT_PIXEL_1.gif">
          <a:extLst>
            <a:ext uri="{FF2B5EF4-FFF2-40B4-BE49-F238E27FC236}">
              <a16:creationId xmlns:a16="http://schemas.microsoft.com/office/drawing/2014/main" id="{076E3AC5-19A3-470E-8D66-81BA945700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28" name="AutoShape 1" descr="https://psfswebp.cc.wmich.edu/cs/FPR/cache/PT_PIXEL_1.gif">
          <a:extLst>
            <a:ext uri="{FF2B5EF4-FFF2-40B4-BE49-F238E27FC236}">
              <a16:creationId xmlns:a16="http://schemas.microsoft.com/office/drawing/2014/main" id="{2DCAB465-ABB0-4852-90D8-0C1813635A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29" name="AutoShape 1" descr="https://psfswebp.cc.wmich.edu/cs/FPR/cache/PT_PIXEL_1.gif">
          <a:extLst>
            <a:ext uri="{FF2B5EF4-FFF2-40B4-BE49-F238E27FC236}">
              <a16:creationId xmlns:a16="http://schemas.microsoft.com/office/drawing/2014/main" id="{8A332EF0-1F08-402B-88AE-4DBD2D7ECF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330" name="AutoShape 1" descr="https://psfswebp.cc.wmich.edu/cs/FPR/cache/PT_PIXEL_1.gif">
          <a:extLst>
            <a:ext uri="{FF2B5EF4-FFF2-40B4-BE49-F238E27FC236}">
              <a16:creationId xmlns:a16="http://schemas.microsoft.com/office/drawing/2014/main" id="{0147B5A7-6635-4E0A-BD20-9DE90D0C3D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331" name="AutoShape 1" descr="https://psfswebp.cc.wmich.edu/cs/FPR/cache/PT_PIXEL_1.gif">
          <a:extLst>
            <a:ext uri="{FF2B5EF4-FFF2-40B4-BE49-F238E27FC236}">
              <a16:creationId xmlns:a16="http://schemas.microsoft.com/office/drawing/2014/main" id="{F2EC300C-16E9-4E8A-A921-4C8243E303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332" name="AutoShape 1" descr="https://psfswebp.cc.wmich.edu/cs/FPR/cache/PT_PIXEL_1.gif">
          <a:extLst>
            <a:ext uri="{FF2B5EF4-FFF2-40B4-BE49-F238E27FC236}">
              <a16:creationId xmlns:a16="http://schemas.microsoft.com/office/drawing/2014/main" id="{8180D2F0-3F5A-4B63-A164-EF54D0DC65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33" name="AutoShape 1" descr="https://psfswebp.cc.wmich.edu/cs/FPR/cache/PT_PIXEL_1.gif">
          <a:extLst>
            <a:ext uri="{FF2B5EF4-FFF2-40B4-BE49-F238E27FC236}">
              <a16:creationId xmlns:a16="http://schemas.microsoft.com/office/drawing/2014/main" id="{69ECFC87-8B6F-4C11-83F0-9C982B7D00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34" name="AutoShape 1" descr="https://psfswebp.cc.wmich.edu/cs/FPR/cache/PT_PIXEL_1.gif">
          <a:extLst>
            <a:ext uri="{FF2B5EF4-FFF2-40B4-BE49-F238E27FC236}">
              <a16:creationId xmlns:a16="http://schemas.microsoft.com/office/drawing/2014/main" id="{17CF9D70-2180-4722-8B1B-BD9528E7AD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335" name="AutoShape 1" descr="https://psfswebp.cc.wmich.edu/cs/FPR/cache/PT_PIXEL_1.gif">
          <a:extLst>
            <a:ext uri="{FF2B5EF4-FFF2-40B4-BE49-F238E27FC236}">
              <a16:creationId xmlns:a16="http://schemas.microsoft.com/office/drawing/2014/main" id="{46FA221E-5FB6-4727-AA68-1D76D17887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36" name="AutoShape 1" descr="https://psfswebp.cc.wmich.edu/cs/FPR/cache/PT_PIXEL_1.gif">
          <a:extLst>
            <a:ext uri="{FF2B5EF4-FFF2-40B4-BE49-F238E27FC236}">
              <a16:creationId xmlns:a16="http://schemas.microsoft.com/office/drawing/2014/main" id="{BB92B9D1-828E-4FC1-9553-33AB8DE256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37" name="AutoShape 1" descr="https://psfswebp.cc.wmich.edu/cs/FPR/cache/PT_PIXEL_1.gif">
          <a:extLst>
            <a:ext uri="{FF2B5EF4-FFF2-40B4-BE49-F238E27FC236}">
              <a16:creationId xmlns:a16="http://schemas.microsoft.com/office/drawing/2014/main" id="{9ACBA51E-5F23-48C7-BDDA-6CD6CB0AE3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338" name="AutoShape 1" descr="https://psfswebp.cc.wmich.edu/cs/FPR/cache/PT_PIXEL_1.gif">
          <a:extLst>
            <a:ext uri="{FF2B5EF4-FFF2-40B4-BE49-F238E27FC236}">
              <a16:creationId xmlns:a16="http://schemas.microsoft.com/office/drawing/2014/main" id="{D1F14554-36AE-4882-B4F1-17CA4984E6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39" name="AutoShape 1" descr="https://psfswebp.cc.wmich.edu/cs/FPR/cache/PT_PIXEL_1.gif">
          <a:extLst>
            <a:ext uri="{FF2B5EF4-FFF2-40B4-BE49-F238E27FC236}">
              <a16:creationId xmlns:a16="http://schemas.microsoft.com/office/drawing/2014/main" id="{1FBDB0B2-B13B-464F-A5CE-274451CACB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40" name="AutoShape 1" descr="https://psfswebp.cc.wmich.edu/cs/FPR/cache/PT_PIXEL_1.gif">
          <a:extLst>
            <a:ext uri="{FF2B5EF4-FFF2-40B4-BE49-F238E27FC236}">
              <a16:creationId xmlns:a16="http://schemas.microsoft.com/office/drawing/2014/main" id="{49D87FFB-A238-4427-8D89-22FAF20879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4341" name="AutoShape 1" descr="https://psfswebp.cc.wmich.edu/cs/FPR/cache/PT_PIXEL_1.gif">
          <a:extLst>
            <a:ext uri="{FF2B5EF4-FFF2-40B4-BE49-F238E27FC236}">
              <a16:creationId xmlns:a16="http://schemas.microsoft.com/office/drawing/2014/main" id="{4450FD7B-3FD0-4F0B-A0C6-CE06E52041F0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2" name="AutoShape 1" descr="https://psfswebp.cc.wmich.edu/cs/FPR/cache/PT_PIXEL_1.gif">
          <a:extLst>
            <a:ext uri="{FF2B5EF4-FFF2-40B4-BE49-F238E27FC236}">
              <a16:creationId xmlns:a16="http://schemas.microsoft.com/office/drawing/2014/main" id="{8C2AFA6C-4526-4294-AF05-CD2540D997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3" name="AutoShape 1" descr="https://psfswebp.cc.wmich.edu/cs/FPR/cache/PT_PIXEL_1.gif">
          <a:extLst>
            <a:ext uri="{FF2B5EF4-FFF2-40B4-BE49-F238E27FC236}">
              <a16:creationId xmlns:a16="http://schemas.microsoft.com/office/drawing/2014/main" id="{7A054775-1FD1-44CF-B378-EE7795A6EA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4" name="AutoShape 1" descr="https://psfswebp.cc.wmich.edu/cs/FPR/cache/PT_PIXEL_1.gif">
          <a:extLst>
            <a:ext uri="{FF2B5EF4-FFF2-40B4-BE49-F238E27FC236}">
              <a16:creationId xmlns:a16="http://schemas.microsoft.com/office/drawing/2014/main" id="{0C1CC17D-9016-40C1-AC1C-C91E22BA36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5" name="AutoShape 1" descr="https://psfswebp.cc.wmich.edu/cs/FPR/cache/PT_PIXEL_1.gif">
          <a:extLst>
            <a:ext uri="{FF2B5EF4-FFF2-40B4-BE49-F238E27FC236}">
              <a16:creationId xmlns:a16="http://schemas.microsoft.com/office/drawing/2014/main" id="{D9FDB6BB-C55D-4609-A03B-698DD20C6A5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6" name="AutoShape 1" descr="https://psfswebp.cc.wmich.edu/cs/FPR/cache/PT_PIXEL_1.gif">
          <a:extLst>
            <a:ext uri="{FF2B5EF4-FFF2-40B4-BE49-F238E27FC236}">
              <a16:creationId xmlns:a16="http://schemas.microsoft.com/office/drawing/2014/main" id="{42949AD1-3D76-4458-A432-64B0D3D2D1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7" name="AutoShape 1" descr="https://psfswebp.cc.wmich.edu/cs/FPR/cache/PT_PIXEL_1.gif">
          <a:extLst>
            <a:ext uri="{FF2B5EF4-FFF2-40B4-BE49-F238E27FC236}">
              <a16:creationId xmlns:a16="http://schemas.microsoft.com/office/drawing/2014/main" id="{70F78A71-DBD6-44A2-A757-C9E3A3F501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8" name="AutoShape 1" descr="https://psfswebp.cc.wmich.edu/cs/FPR/cache/PT_PIXEL_1.gif">
          <a:extLst>
            <a:ext uri="{FF2B5EF4-FFF2-40B4-BE49-F238E27FC236}">
              <a16:creationId xmlns:a16="http://schemas.microsoft.com/office/drawing/2014/main" id="{0E61377D-A77F-48D5-B74C-A250B6BB91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49" name="AutoShape 1" descr="https://psfswebp.cc.wmich.edu/cs/FPR/cache/PT_PIXEL_1.gif">
          <a:extLst>
            <a:ext uri="{FF2B5EF4-FFF2-40B4-BE49-F238E27FC236}">
              <a16:creationId xmlns:a16="http://schemas.microsoft.com/office/drawing/2014/main" id="{B13805ED-7660-4D94-B09D-1C8F2CC26F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0" name="AutoShape 1" descr="https://psfswebp.cc.wmich.edu/cs/FPR/cache/PT_PIXEL_1.gif">
          <a:extLst>
            <a:ext uri="{FF2B5EF4-FFF2-40B4-BE49-F238E27FC236}">
              <a16:creationId xmlns:a16="http://schemas.microsoft.com/office/drawing/2014/main" id="{269B241B-3B32-46C7-AAA3-D9E00D42E9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1" name="AutoShape 1" descr="https://psfswebp.cc.wmich.edu/cs/FPR/cache/PT_PIXEL_1.gif">
          <a:extLst>
            <a:ext uri="{FF2B5EF4-FFF2-40B4-BE49-F238E27FC236}">
              <a16:creationId xmlns:a16="http://schemas.microsoft.com/office/drawing/2014/main" id="{85D0C37F-678F-4A15-90F0-49DE093231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2" name="AutoShape 1" descr="https://psfswebp.cc.wmich.edu/cs/FPR/cache/PT_PIXEL_1.gif">
          <a:extLst>
            <a:ext uri="{FF2B5EF4-FFF2-40B4-BE49-F238E27FC236}">
              <a16:creationId xmlns:a16="http://schemas.microsoft.com/office/drawing/2014/main" id="{2CE27655-B7C8-4E7E-BE81-DF2BB2D5B3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3" name="AutoShape 1" descr="https://psfswebp.cc.wmich.edu/cs/FPR/cache/PT_PIXEL_1.gif">
          <a:extLst>
            <a:ext uri="{FF2B5EF4-FFF2-40B4-BE49-F238E27FC236}">
              <a16:creationId xmlns:a16="http://schemas.microsoft.com/office/drawing/2014/main" id="{804BB0A0-E274-4E35-A8B2-EAA06CA2B9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4" name="AutoShape 1" descr="https://psfswebp.cc.wmich.edu/cs/FPR/cache/PT_PIXEL_1.gif">
          <a:extLst>
            <a:ext uri="{FF2B5EF4-FFF2-40B4-BE49-F238E27FC236}">
              <a16:creationId xmlns:a16="http://schemas.microsoft.com/office/drawing/2014/main" id="{E104494A-ED80-4A86-B58A-AA02F32599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5" name="AutoShape 1" descr="https://psfswebp.cc.wmich.edu/cs/FPR/cache/PT_PIXEL_1.gif">
          <a:extLst>
            <a:ext uri="{FF2B5EF4-FFF2-40B4-BE49-F238E27FC236}">
              <a16:creationId xmlns:a16="http://schemas.microsoft.com/office/drawing/2014/main" id="{5E3F9DE7-111B-40B4-8C3C-48DCF0DB2D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6" name="AutoShape 1" descr="https://psfswebp.cc.wmich.edu/cs/FPR/cache/PT_PIXEL_1.gif">
          <a:extLst>
            <a:ext uri="{FF2B5EF4-FFF2-40B4-BE49-F238E27FC236}">
              <a16:creationId xmlns:a16="http://schemas.microsoft.com/office/drawing/2014/main" id="{A57B9754-207F-4CE4-AE26-CF34D18BE4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7" name="AutoShape 1" descr="https://psfswebp.cc.wmich.edu/cs/FPR/cache/PT_PIXEL_1.gif">
          <a:extLst>
            <a:ext uri="{FF2B5EF4-FFF2-40B4-BE49-F238E27FC236}">
              <a16:creationId xmlns:a16="http://schemas.microsoft.com/office/drawing/2014/main" id="{82CE8F31-0E0B-4388-A2A1-684D7A7273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8" name="AutoShape 1" descr="https://psfswebp.cc.wmich.edu/cs/FPR/cache/PT_PIXEL_1.gif">
          <a:extLst>
            <a:ext uri="{FF2B5EF4-FFF2-40B4-BE49-F238E27FC236}">
              <a16:creationId xmlns:a16="http://schemas.microsoft.com/office/drawing/2014/main" id="{6ED60F2D-567A-4636-974B-01F65332A8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59" name="AutoShape 1" descr="https://psfswebp.cc.wmich.edu/cs/FPR/cache/PT_PIXEL_1.gif">
          <a:extLst>
            <a:ext uri="{FF2B5EF4-FFF2-40B4-BE49-F238E27FC236}">
              <a16:creationId xmlns:a16="http://schemas.microsoft.com/office/drawing/2014/main" id="{63F8FB69-C527-47B8-8390-97CB8C7A90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360" name="AutoShape 1" descr="https://psfswebp.cc.wmich.edu/cs/FPR/cache/PT_PIXEL_1.gif">
          <a:extLst>
            <a:ext uri="{FF2B5EF4-FFF2-40B4-BE49-F238E27FC236}">
              <a16:creationId xmlns:a16="http://schemas.microsoft.com/office/drawing/2014/main" id="{0CE4A5DA-3213-4FA4-B8E4-6172CDC0FB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61" name="AutoShape 1" descr="https://psfswebp.cc.wmich.edu/cs/FPR/cache/PT_PIXEL_1.gif">
          <a:extLst>
            <a:ext uri="{FF2B5EF4-FFF2-40B4-BE49-F238E27FC236}">
              <a16:creationId xmlns:a16="http://schemas.microsoft.com/office/drawing/2014/main" id="{E75FB394-FA7A-4DC0-A9FB-25DFBA527DB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62" name="AutoShape 1" descr="https://psfswebp.cc.wmich.edu/cs/FPR/cache/PT_PIXEL_1.gif">
          <a:extLst>
            <a:ext uri="{FF2B5EF4-FFF2-40B4-BE49-F238E27FC236}">
              <a16:creationId xmlns:a16="http://schemas.microsoft.com/office/drawing/2014/main" id="{10932B7D-17AD-4DA5-BC96-7337AE6A606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63" name="AutoShape 1" descr="https://psfswebp.cc.wmich.edu/cs/FPR/cache/PT_PIXEL_1.gif">
          <a:extLst>
            <a:ext uri="{FF2B5EF4-FFF2-40B4-BE49-F238E27FC236}">
              <a16:creationId xmlns:a16="http://schemas.microsoft.com/office/drawing/2014/main" id="{C8A84E3B-85ED-40D9-88D3-79777B5987F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64" name="AutoShape 1" descr="https://psfswebp.cc.wmich.edu/cs/FPR/cache/PT_PIXEL_1.gif">
          <a:extLst>
            <a:ext uri="{FF2B5EF4-FFF2-40B4-BE49-F238E27FC236}">
              <a16:creationId xmlns:a16="http://schemas.microsoft.com/office/drawing/2014/main" id="{FBCF0EB9-0864-4F8F-8E2D-2E5DD12D089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65" name="AutoShape 1" descr="https://psfswebp.cc.wmich.edu/cs/FPR/cache/PT_PIXEL_1.gif">
          <a:extLst>
            <a:ext uri="{FF2B5EF4-FFF2-40B4-BE49-F238E27FC236}">
              <a16:creationId xmlns:a16="http://schemas.microsoft.com/office/drawing/2014/main" id="{D19C214E-8697-4967-AD9F-C82414293FB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366" name="AutoShape 1" descr="https://psfswebp.cc.wmich.edu/cs/FPR/cache/PT_PIXEL_1.gif">
          <a:extLst>
            <a:ext uri="{FF2B5EF4-FFF2-40B4-BE49-F238E27FC236}">
              <a16:creationId xmlns:a16="http://schemas.microsoft.com/office/drawing/2014/main" id="{1C085859-7856-45C1-944F-4EA481CDABD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67" name="AutoShape 1" descr="https://psfswebp.cc.wmich.edu/cs/FPR/cache/PT_PIXEL_1.gif">
          <a:extLst>
            <a:ext uri="{FF2B5EF4-FFF2-40B4-BE49-F238E27FC236}">
              <a16:creationId xmlns:a16="http://schemas.microsoft.com/office/drawing/2014/main" id="{03B770EA-9982-4029-A267-FF3EFC6C412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68" name="AutoShape 1" descr="https://psfswebp.cc.wmich.edu/cs/FPR/cache/PT_PIXEL_1.gif">
          <a:extLst>
            <a:ext uri="{FF2B5EF4-FFF2-40B4-BE49-F238E27FC236}">
              <a16:creationId xmlns:a16="http://schemas.microsoft.com/office/drawing/2014/main" id="{C6FE5BA9-6882-4553-9B75-AD0727747D2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69" name="AutoShape 1" descr="https://psfswebp.cc.wmich.edu/cs/FPR/cache/PT_PIXEL_1.gif">
          <a:extLst>
            <a:ext uri="{FF2B5EF4-FFF2-40B4-BE49-F238E27FC236}">
              <a16:creationId xmlns:a16="http://schemas.microsoft.com/office/drawing/2014/main" id="{3A65BB0D-79EA-4AFD-B677-AE571ADF00D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70" name="AutoShape 1" descr="https://psfswebp.cc.wmich.edu/cs/FPR/cache/PT_PIXEL_1.gif">
          <a:extLst>
            <a:ext uri="{FF2B5EF4-FFF2-40B4-BE49-F238E27FC236}">
              <a16:creationId xmlns:a16="http://schemas.microsoft.com/office/drawing/2014/main" id="{4A9884D7-D6EF-4CB4-9200-A615005ED24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71" name="AutoShape 1" descr="https://psfswebp.cc.wmich.edu/cs/FPR/cache/PT_PIXEL_1.gif">
          <a:extLst>
            <a:ext uri="{FF2B5EF4-FFF2-40B4-BE49-F238E27FC236}">
              <a16:creationId xmlns:a16="http://schemas.microsoft.com/office/drawing/2014/main" id="{805B6A2B-1F27-4542-ADE5-E716D64644A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72" name="AutoShape 1" descr="https://psfswebp.cc.wmich.edu/cs/FPR/cache/PT_PIXEL_1.gif">
          <a:extLst>
            <a:ext uri="{FF2B5EF4-FFF2-40B4-BE49-F238E27FC236}">
              <a16:creationId xmlns:a16="http://schemas.microsoft.com/office/drawing/2014/main" id="{FD458EE9-E930-430A-8D96-1293509B10A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373" name="AutoShape 1" descr="https://psfswebp.cc.wmich.edu/cs/FPR/cache/PT_PIXEL_1.gif">
          <a:extLst>
            <a:ext uri="{FF2B5EF4-FFF2-40B4-BE49-F238E27FC236}">
              <a16:creationId xmlns:a16="http://schemas.microsoft.com/office/drawing/2014/main" id="{EC8C04A6-C70E-40AE-9C32-3DEFCB250DD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74" name="AutoShape 1" descr="https://psfswebp.cc.wmich.edu/cs/FPR/cache/PT_PIXEL_1.gif">
          <a:extLst>
            <a:ext uri="{FF2B5EF4-FFF2-40B4-BE49-F238E27FC236}">
              <a16:creationId xmlns:a16="http://schemas.microsoft.com/office/drawing/2014/main" id="{432ACD97-6A5E-4355-8AA2-4862F58F6DB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75" name="AutoShape 1" descr="https://psfswebp.cc.wmich.edu/cs/FPR/cache/PT_PIXEL_1.gif">
          <a:extLst>
            <a:ext uri="{FF2B5EF4-FFF2-40B4-BE49-F238E27FC236}">
              <a16:creationId xmlns:a16="http://schemas.microsoft.com/office/drawing/2014/main" id="{0B2EF4D3-6EE9-4902-9F88-3F3DA9FC8FF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4376" name="AutoShape 1" descr="https://psfswebp.cc.wmich.edu/cs/FPR/cache/PT_PIXEL_1.gif">
          <a:extLst>
            <a:ext uri="{FF2B5EF4-FFF2-40B4-BE49-F238E27FC236}">
              <a16:creationId xmlns:a16="http://schemas.microsoft.com/office/drawing/2014/main" id="{C081AB10-9D03-4224-9A94-FE41A5AD8D8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77" name="AutoShape 1" descr="https://psfswebp.cc.wmich.edu/cs/FPR/cache/PT_PIXEL_1.gif">
          <a:extLst>
            <a:ext uri="{FF2B5EF4-FFF2-40B4-BE49-F238E27FC236}">
              <a16:creationId xmlns:a16="http://schemas.microsoft.com/office/drawing/2014/main" id="{AEEEC2C0-7005-48EB-BC62-1EACF3FDD10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78" name="AutoShape 1" descr="https://psfswebp.cc.wmich.edu/cs/FPR/cache/PT_PIXEL_1.gif">
          <a:extLst>
            <a:ext uri="{FF2B5EF4-FFF2-40B4-BE49-F238E27FC236}">
              <a16:creationId xmlns:a16="http://schemas.microsoft.com/office/drawing/2014/main" id="{6272FD14-80E3-4E5A-8E34-3EE81D74222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79" name="AutoShape 1" descr="https://psfswebp.cc.wmich.edu/cs/FPR/cache/PT_PIXEL_1.gif">
          <a:extLst>
            <a:ext uri="{FF2B5EF4-FFF2-40B4-BE49-F238E27FC236}">
              <a16:creationId xmlns:a16="http://schemas.microsoft.com/office/drawing/2014/main" id="{5C439C58-4F8B-4C92-B40C-34F8A593B69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80" name="AutoShape 1" descr="https://psfswebp.cc.wmich.edu/cs/FPR/cache/PT_PIXEL_1.gif">
          <a:extLst>
            <a:ext uri="{FF2B5EF4-FFF2-40B4-BE49-F238E27FC236}">
              <a16:creationId xmlns:a16="http://schemas.microsoft.com/office/drawing/2014/main" id="{F7F06626-542D-497A-952D-392652FEB04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81" name="AutoShape 1" descr="https://psfswebp.cc.wmich.edu/cs/FPR/cache/PT_PIXEL_1.gif">
          <a:extLst>
            <a:ext uri="{FF2B5EF4-FFF2-40B4-BE49-F238E27FC236}">
              <a16:creationId xmlns:a16="http://schemas.microsoft.com/office/drawing/2014/main" id="{954CA9C7-AF8C-47D5-9AC0-3A5A1BCA75D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82" name="AutoShape 1" descr="https://psfswebp.cc.wmich.edu/cs/FPR/cache/PT_PIXEL_1.gif">
          <a:extLst>
            <a:ext uri="{FF2B5EF4-FFF2-40B4-BE49-F238E27FC236}">
              <a16:creationId xmlns:a16="http://schemas.microsoft.com/office/drawing/2014/main" id="{83D383E8-6291-4C60-8A3C-0ACE9E9D829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83" name="AutoShape 1" descr="https://psfswebp.cc.wmich.edu/cs/FPR/cache/PT_PIXEL_1.gif">
          <a:extLst>
            <a:ext uri="{FF2B5EF4-FFF2-40B4-BE49-F238E27FC236}">
              <a16:creationId xmlns:a16="http://schemas.microsoft.com/office/drawing/2014/main" id="{A8955FD0-D292-40CF-82D8-7591C55EDD2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384" name="AutoShape 1" descr="https://psfswebp.cc.wmich.edu/cs/FPR/cache/PT_PIXEL_1.gif">
          <a:extLst>
            <a:ext uri="{FF2B5EF4-FFF2-40B4-BE49-F238E27FC236}">
              <a16:creationId xmlns:a16="http://schemas.microsoft.com/office/drawing/2014/main" id="{D15ECCD6-C48F-4641-BE23-63099CBE1D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385" name="AutoShape 1" descr="https://psfswebp.cc.wmich.edu/cs/FPR/cache/PT_PIXEL_1.gif">
          <a:extLst>
            <a:ext uri="{FF2B5EF4-FFF2-40B4-BE49-F238E27FC236}">
              <a16:creationId xmlns:a16="http://schemas.microsoft.com/office/drawing/2014/main" id="{B1D4127D-59EC-499C-A1D9-916CEFB3ED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386" name="AutoShape 1" descr="https://psfswebp.cc.wmich.edu/cs/FPR/cache/PT_PIXEL_1.gif">
          <a:extLst>
            <a:ext uri="{FF2B5EF4-FFF2-40B4-BE49-F238E27FC236}">
              <a16:creationId xmlns:a16="http://schemas.microsoft.com/office/drawing/2014/main" id="{BFE649FD-43A3-473C-84A4-9932357EB4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387" name="AutoShape 1" descr="https://psfswebp.cc.wmich.edu/cs/FPR/cache/PT_PIXEL_1.gif">
          <a:extLst>
            <a:ext uri="{FF2B5EF4-FFF2-40B4-BE49-F238E27FC236}">
              <a16:creationId xmlns:a16="http://schemas.microsoft.com/office/drawing/2014/main" id="{FD26ED3B-0A7F-49C5-8E62-9EBAD05D99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388" name="AutoShape 1" descr="https://psfswebp.cc.wmich.edu/cs/FPR/cache/PT_PIXEL_1.gif">
          <a:extLst>
            <a:ext uri="{FF2B5EF4-FFF2-40B4-BE49-F238E27FC236}">
              <a16:creationId xmlns:a16="http://schemas.microsoft.com/office/drawing/2014/main" id="{79F086CD-B642-4F6E-9623-C6F13F1A4BF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389" name="AutoShape 1" descr="https://psfswebp.cc.wmich.edu/cs/FPR/cache/PT_PIXEL_1.gif">
          <a:extLst>
            <a:ext uri="{FF2B5EF4-FFF2-40B4-BE49-F238E27FC236}">
              <a16:creationId xmlns:a16="http://schemas.microsoft.com/office/drawing/2014/main" id="{C64967B9-9359-4CD9-92DE-66F0C11ACC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390" name="AutoShape 1" descr="https://psfswebp.cc.wmich.edu/cs/FPR/cache/PT_PIXEL_1.gif">
          <a:extLst>
            <a:ext uri="{FF2B5EF4-FFF2-40B4-BE49-F238E27FC236}">
              <a16:creationId xmlns:a16="http://schemas.microsoft.com/office/drawing/2014/main" id="{742BB8BB-6D35-46D5-9EC2-C5D304671C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391" name="AutoShape 1" descr="https://psfswebp.cc.wmich.edu/cs/FPR/cache/PT_PIXEL_1.gif">
          <a:extLst>
            <a:ext uri="{FF2B5EF4-FFF2-40B4-BE49-F238E27FC236}">
              <a16:creationId xmlns:a16="http://schemas.microsoft.com/office/drawing/2014/main" id="{29EF3908-2DA7-4CA6-892B-C75038D257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392" name="AutoShape 1" descr="https://psfswebp.cc.wmich.edu/cs/FPR/cache/PT_PIXEL_1.gif">
          <a:extLst>
            <a:ext uri="{FF2B5EF4-FFF2-40B4-BE49-F238E27FC236}">
              <a16:creationId xmlns:a16="http://schemas.microsoft.com/office/drawing/2014/main" id="{3AC75A6F-E1DC-4EE6-BD3F-3F1E7862BB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393" name="AutoShape 1" descr="https://psfswebp.cc.wmich.edu/cs/FPR/cache/PT_PIXEL_1.gif">
          <a:extLst>
            <a:ext uri="{FF2B5EF4-FFF2-40B4-BE49-F238E27FC236}">
              <a16:creationId xmlns:a16="http://schemas.microsoft.com/office/drawing/2014/main" id="{289556B7-8069-4ABD-B06A-367D3F0307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394" name="AutoShape 1" descr="https://psfswebp.cc.wmich.edu/cs/FPR/cache/PT_PIXEL_1.gif">
          <a:extLst>
            <a:ext uri="{FF2B5EF4-FFF2-40B4-BE49-F238E27FC236}">
              <a16:creationId xmlns:a16="http://schemas.microsoft.com/office/drawing/2014/main" id="{688E23E0-D338-4422-9923-5EC5432D3B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395" name="AutoShape 1" descr="https://psfswebp.cc.wmich.edu/cs/FPR/cache/PT_PIXEL_1.gif">
          <a:extLst>
            <a:ext uri="{FF2B5EF4-FFF2-40B4-BE49-F238E27FC236}">
              <a16:creationId xmlns:a16="http://schemas.microsoft.com/office/drawing/2014/main" id="{4A5E7C9D-D888-4848-989B-24989F6C07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396" name="AutoShape 1" descr="https://psfswebp.cc.wmich.edu/cs/FPR/cache/PT_PIXEL_1.gif">
          <a:extLst>
            <a:ext uri="{FF2B5EF4-FFF2-40B4-BE49-F238E27FC236}">
              <a16:creationId xmlns:a16="http://schemas.microsoft.com/office/drawing/2014/main" id="{2EAA85C7-7FBF-4091-9599-6025023B7B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397" name="AutoShape 1" descr="https://psfswebp.cc.wmich.edu/cs/FPR/cache/PT_PIXEL_1.gif">
          <a:extLst>
            <a:ext uri="{FF2B5EF4-FFF2-40B4-BE49-F238E27FC236}">
              <a16:creationId xmlns:a16="http://schemas.microsoft.com/office/drawing/2014/main" id="{8702970E-676B-4EB9-9381-4E53991DBF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398" name="AutoShape 1" descr="https://psfswebp.cc.wmich.edu/cs/FPR/cache/PT_PIXEL_1.gif">
          <a:extLst>
            <a:ext uri="{FF2B5EF4-FFF2-40B4-BE49-F238E27FC236}">
              <a16:creationId xmlns:a16="http://schemas.microsoft.com/office/drawing/2014/main" id="{79954B0D-79C8-4D7D-8616-9ED874C3FC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399" name="AutoShape 1" descr="https://psfswebp.cc.wmich.edu/cs/FPR/cache/PT_PIXEL_1.gif">
          <a:extLst>
            <a:ext uri="{FF2B5EF4-FFF2-40B4-BE49-F238E27FC236}">
              <a16:creationId xmlns:a16="http://schemas.microsoft.com/office/drawing/2014/main" id="{ABAA402A-82E2-42A5-B577-D7E680B9FE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00" name="AutoShape 1" descr="https://psfswebp.cc.wmich.edu/cs/FPR/cache/PT_PIXEL_1.gif">
          <a:extLst>
            <a:ext uri="{FF2B5EF4-FFF2-40B4-BE49-F238E27FC236}">
              <a16:creationId xmlns:a16="http://schemas.microsoft.com/office/drawing/2014/main" id="{6CFDC5C2-EC93-46DF-99C5-2070784F93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01" name="AutoShape 1" descr="https://psfswebp.cc.wmich.edu/cs/FPR/cache/PT_PIXEL_1.gif">
          <a:extLst>
            <a:ext uri="{FF2B5EF4-FFF2-40B4-BE49-F238E27FC236}">
              <a16:creationId xmlns:a16="http://schemas.microsoft.com/office/drawing/2014/main" id="{8192462E-091F-41A3-9DF7-274C04BF07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02" name="AutoShape 1" descr="https://psfswebp.cc.wmich.edu/cs/FPR/cache/PT_PIXEL_1.gif">
          <a:extLst>
            <a:ext uri="{FF2B5EF4-FFF2-40B4-BE49-F238E27FC236}">
              <a16:creationId xmlns:a16="http://schemas.microsoft.com/office/drawing/2014/main" id="{C67542B4-8E4F-467F-B655-61B5DE5499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403" name="AutoShape 1" descr="https://psfswebp.cc.wmich.edu/cs/FPR/cache/PT_PIXEL_1.gif">
          <a:extLst>
            <a:ext uri="{FF2B5EF4-FFF2-40B4-BE49-F238E27FC236}">
              <a16:creationId xmlns:a16="http://schemas.microsoft.com/office/drawing/2014/main" id="{040085DA-D6B6-4476-A53B-F0BDFB818F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404" name="AutoShape 1" descr="https://psfswebp.cc.wmich.edu/cs/FPR/cache/PT_PIXEL_1.gif">
          <a:extLst>
            <a:ext uri="{FF2B5EF4-FFF2-40B4-BE49-F238E27FC236}">
              <a16:creationId xmlns:a16="http://schemas.microsoft.com/office/drawing/2014/main" id="{EBE419D9-FFC4-48DA-8DF4-1793054F13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405" name="AutoShape 1" descr="https://psfswebp.cc.wmich.edu/cs/FPR/cache/PT_PIXEL_1.gif">
          <a:extLst>
            <a:ext uri="{FF2B5EF4-FFF2-40B4-BE49-F238E27FC236}">
              <a16:creationId xmlns:a16="http://schemas.microsoft.com/office/drawing/2014/main" id="{4FE667A1-F2B9-4D77-8CAD-FBB378D866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406" name="AutoShape 1" descr="https://psfswebp.cc.wmich.edu/cs/FPR/cache/PT_PIXEL_1.gif">
          <a:extLst>
            <a:ext uri="{FF2B5EF4-FFF2-40B4-BE49-F238E27FC236}">
              <a16:creationId xmlns:a16="http://schemas.microsoft.com/office/drawing/2014/main" id="{89A59E10-ABDD-4E3E-8A5C-E7B9F3F8ED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407" name="AutoShape 1" descr="https://psfswebp.cc.wmich.edu/cs/FPR/cache/PT_PIXEL_1.gif">
          <a:extLst>
            <a:ext uri="{FF2B5EF4-FFF2-40B4-BE49-F238E27FC236}">
              <a16:creationId xmlns:a16="http://schemas.microsoft.com/office/drawing/2014/main" id="{7A25C0CA-9E01-4D13-AA4D-A7A2DBA62E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408" name="AutoShape 1" descr="https://psfswebp.cc.wmich.edu/cs/FPR/cache/PT_PIXEL_1.gif">
          <a:extLst>
            <a:ext uri="{FF2B5EF4-FFF2-40B4-BE49-F238E27FC236}">
              <a16:creationId xmlns:a16="http://schemas.microsoft.com/office/drawing/2014/main" id="{5B4636A7-31A6-4ADB-819C-E1DDF7D2B9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09" name="AutoShape 1" descr="https://psfswebp.cc.wmich.edu/cs/FPR/cache/PT_PIXEL_1.gif">
          <a:extLst>
            <a:ext uri="{FF2B5EF4-FFF2-40B4-BE49-F238E27FC236}">
              <a16:creationId xmlns:a16="http://schemas.microsoft.com/office/drawing/2014/main" id="{83202087-58C8-4765-A5AA-B8430C9618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10" name="AutoShape 1" descr="https://psfswebp.cc.wmich.edu/cs/FPR/cache/PT_PIXEL_1.gif">
          <a:extLst>
            <a:ext uri="{FF2B5EF4-FFF2-40B4-BE49-F238E27FC236}">
              <a16:creationId xmlns:a16="http://schemas.microsoft.com/office/drawing/2014/main" id="{9996C129-5BDB-4E47-B0BA-37C25C7448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11" name="AutoShape 1" descr="https://psfswebp.cc.wmich.edu/cs/FPR/cache/PT_PIXEL_1.gif">
          <a:extLst>
            <a:ext uri="{FF2B5EF4-FFF2-40B4-BE49-F238E27FC236}">
              <a16:creationId xmlns:a16="http://schemas.microsoft.com/office/drawing/2014/main" id="{98D691BE-A41B-46CA-BFF6-19D9D9F2CA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12" name="AutoShape 1" descr="https://psfswebp.cc.wmich.edu/cs/FPR/cache/PT_PIXEL_1.gif">
          <a:extLst>
            <a:ext uri="{FF2B5EF4-FFF2-40B4-BE49-F238E27FC236}">
              <a16:creationId xmlns:a16="http://schemas.microsoft.com/office/drawing/2014/main" id="{8B78D319-A152-4648-943F-8E24B79F97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13" name="AutoShape 1" descr="https://psfswebp.cc.wmich.edu/cs/FPR/cache/PT_PIXEL_1.gif">
          <a:extLst>
            <a:ext uri="{FF2B5EF4-FFF2-40B4-BE49-F238E27FC236}">
              <a16:creationId xmlns:a16="http://schemas.microsoft.com/office/drawing/2014/main" id="{4A753E62-242A-40E2-AB67-5C197B0B5B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14" name="AutoShape 1" descr="https://psfswebp.cc.wmich.edu/cs/FPR/cache/PT_PIXEL_1.gif">
          <a:extLst>
            <a:ext uri="{FF2B5EF4-FFF2-40B4-BE49-F238E27FC236}">
              <a16:creationId xmlns:a16="http://schemas.microsoft.com/office/drawing/2014/main" id="{FF121501-0418-462B-97A7-724B893290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415" name="AutoShape 1" descr="https://psfswebp.cc.wmich.edu/cs/FPR/cache/PT_PIXEL_1.gif">
          <a:extLst>
            <a:ext uri="{FF2B5EF4-FFF2-40B4-BE49-F238E27FC236}">
              <a16:creationId xmlns:a16="http://schemas.microsoft.com/office/drawing/2014/main" id="{1B77E5C6-47C7-4CAF-A0A9-FBC446AFDB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416" name="AutoShape 1" descr="https://psfswebp.cc.wmich.edu/cs/FPR/cache/PT_PIXEL_1.gif">
          <a:extLst>
            <a:ext uri="{FF2B5EF4-FFF2-40B4-BE49-F238E27FC236}">
              <a16:creationId xmlns:a16="http://schemas.microsoft.com/office/drawing/2014/main" id="{C6E1A2CA-BFB8-4A83-A17E-16EC488430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417" name="AutoShape 1" descr="https://psfswebp.cc.wmich.edu/cs/FPR/cache/PT_PIXEL_1.gif">
          <a:extLst>
            <a:ext uri="{FF2B5EF4-FFF2-40B4-BE49-F238E27FC236}">
              <a16:creationId xmlns:a16="http://schemas.microsoft.com/office/drawing/2014/main" id="{3EDB27C4-C724-4840-8643-696E20602C3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418" name="AutoShape 1" descr="https://psfswebp.cc.wmich.edu/cs/FPR/cache/PT_PIXEL_1.gif">
          <a:extLst>
            <a:ext uri="{FF2B5EF4-FFF2-40B4-BE49-F238E27FC236}">
              <a16:creationId xmlns:a16="http://schemas.microsoft.com/office/drawing/2014/main" id="{65E8EE48-FBDA-4D37-A475-0E371F909A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419" name="AutoShape 1" descr="https://psfswebp.cc.wmich.edu/cs/FPR/cache/PT_PIXEL_1.gif">
          <a:extLst>
            <a:ext uri="{FF2B5EF4-FFF2-40B4-BE49-F238E27FC236}">
              <a16:creationId xmlns:a16="http://schemas.microsoft.com/office/drawing/2014/main" id="{4D93F07D-99F2-424F-9049-8F6B67F40F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420" name="AutoShape 1" descr="https://psfswebp.cc.wmich.edu/cs/FPR/cache/PT_PIXEL_1.gif">
          <a:extLst>
            <a:ext uri="{FF2B5EF4-FFF2-40B4-BE49-F238E27FC236}">
              <a16:creationId xmlns:a16="http://schemas.microsoft.com/office/drawing/2014/main" id="{44BF483F-2737-477C-A6DD-7AC0A8871C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4421" name="AutoShape 1" descr="https://psfswebp.cc.wmich.edu/cs/FPR/cache/PT_PIXEL_1.gif">
          <a:extLst>
            <a:ext uri="{FF2B5EF4-FFF2-40B4-BE49-F238E27FC236}">
              <a16:creationId xmlns:a16="http://schemas.microsoft.com/office/drawing/2014/main" id="{1EC1216A-ECBB-46F5-A7C8-15B3C1F3AF1E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4422" name="AutoShape 1" descr="https://psfswebp.cc.wmich.edu/cs/FPR/cache/PT_PIXEL_1.gif">
          <a:extLst>
            <a:ext uri="{FF2B5EF4-FFF2-40B4-BE49-F238E27FC236}">
              <a16:creationId xmlns:a16="http://schemas.microsoft.com/office/drawing/2014/main" id="{6AB68F6F-D562-4339-9299-8977B3465EC0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423" name="AutoShape 1" descr="https://psfswebp.cc.wmich.edu/cs/FPR/cache/PT_PIXEL_1.gif">
          <a:extLst>
            <a:ext uri="{FF2B5EF4-FFF2-40B4-BE49-F238E27FC236}">
              <a16:creationId xmlns:a16="http://schemas.microsoft.com/office/drawing/2014/main" id="{887C0467-A9F6-42B5-89AE-0C84D2A144B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424" name="AutoShape 1" descr="https://psfswebp.cc.wmich.edu/cs/FPR/cache/PT_PIXEL_1.gif">
          <a:extLst>
            <a:ext uri="{FF2B5EF4-FFF2-40B4-BE49-F238E27FC236}">
              <a16:creationId xmlns:a16="http://schemas.microsoft.com/office/drawing/2014/main" id="{737E0E76-66E9-4BC4-9E70-5217994F05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425" name="AutoShape 1" descr="https://psfswebp.cc.wmich.edu/cs/FPR/cache/PT_PIXEL_1.gif">
          <a:extLst>
            <a:ext uri="{FF2B5EF4-FFF2-40B4-BE49-F238E27FC236}">
              <a16:creationId xmlns:a16="http://schemas.microsoft.com/office/drawing/2014/main" id="{53E5D10E-6207-4423-8228-17CF54C1FC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426" name="AutoShape 1" descr="https://psfswebp.cc.wmich.edu/cs/FPR/cache/PT_PIXEL_1.gif">
          <a:extLst>
            <a:ext uri="{FF2B5EF4-FFF2-40B4-BE49-F238E27FC236}">
              <a16:creationId xmlns:a16="http://schemas.microsoft.com/office/drawing/2014/main" id="{C18945EC-3C20-4185-AC6C-F5A4735680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427" name="AutoShape 1" descr="https://psfswebp.cc.wmich.edu/cs/FPR/cache/PT_PIXEL_1.gif">
          <a:extLst>
            <a:ext uri="{FF2B5EF4-FFF2-40B4-BE49-F238E27FC236}">
              <a16:creationId xmlns:a16="http://schemas.microsoft.com/office/drawing/2014/main" id="{97BD8C22-3A2A-4ED6-98A0-3D44C6DD17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428" name="AutoShape 1" descr="https://psfswebp.cc.wmich.edu/cs/FPR/cache/PT_PIXEL_1.gif">
          <a:extLst>
            <a:ext uri="{FF2B5EF4-FFF2-40B4-BE49-F238E27FC236}">
              <a16:creationId xmlns:a16="http://schemas.microsoft.com/office/drawing/2014/main" id="{7F3DCEF2-D780-456E-AFF0-80DA1120A1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29" name="AutoShape 1" descr="https://psfswebp.cc.wmich.edu/cs/FPR/cache/PT_PIXEL_1.gif">
          <a:extLst>
            <a:ext uri="{FF2B5EF4-FFF2-40B4-BE49-F238E27FC236}">
              <a16:creationId xmlns:a16="http://schemas.microsoft.com/office/drawing/2014/main" id="{49FFFEE4-7CCB-45AC-BCF0-D8F25FBBD9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430" name="AutoShape 1" descr="https://psfswebp.cc.wmich.edu/cs/FPR/cache/PT_PIXEL_1.gif">
          <a:extLst>
            <a:ext uri="{FF2B5EF4-FFF2-40B4-BE49-F238E27FC236}">
              <a16:creationId xmlns:a16="http://schemas.microsoft.com/office/drawing/2014/main" id="{DABF2A91-3D57-4865-A748-7A80D5B6A6A9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31" name="AutoShape 1" descr="https://psfswebp.cc.wmich.edu/cs/FPR/cache/PT_PIXEL_1.gif">
          <a:extLst>
            <a:ext uri="{FF2B5EF4-FFF2-40B4-BE49-F238E27FC236}">
              <a16:creationId xmlns:a16="http://schemas.microsoft.com/office/drawing/2014/main" id="{70580F9D-A47D-482D-9AED-C758BCA76A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32" name="AutoShape 1" descr="https://psfswebp.cc.wmich.edu/cs/FPR/cache/PT_PIXEL_1.gif">
          <a:extLst>
            <a:ext uri="{FF2B5EF4-FFF2-40B4-BE49-F238E27FC236}">
              <a16:creationId xmlns:a16="http://schemas.microsoft.com/office/drawing/2014/main" id="{52E4FE8D-4A3B-467F-845E-8602BFE404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433" name="AutoShape 1" descr="https://psfswebp.cc.wmich.edu/cs/FPR/cache/PT_PIXEL_1.gif">
          <a:extLst>
            <a:ext uri="{FF2B5EF4-FFF2-40B4-BE49-F238E27FC236}">
              <a16:creationId xmlns:a16="http://schemas.microsoft.com/office/drawing/2014/main" id="{835790A6-26AD-4E81-9FB2-3320209001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434" name="AutoShape 1" descr="https://psfswebp.cc.wmich.edu/cs/FPR/cache/PT_PIXEL_1.gif">
          <a:extLst>
            <a:ext uri="{FF2B5EF4-FFF2-40B4-BE49-F238E27FC236}">
              <a16:creationId xmlns:a16="http://schemas.microsoft.com/office/drawing/2014/main" id="{3011A517-9CAA-48C5-A0E1-9530008AC9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435" name="AutoShape 1" descr="https://psfswebp.cc.wmich.edu/cs/FPR/cache/PT_PIXEL_1.gif">
          <a:extLst>
            <a:ext uri="{FF2B5EF4-FFF2-40B4-BE49-F238E27FC236}">
              <a16:creationId xmlns:a16="http://schemas.microsoft.com/office/drawing/2014/main" id="{6728C533-CE62-4F72-96BC-4B3C2C851DAB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36" name="AutoShape 1" descr="https://psfswebp.cc.wmich.edu/cs/FPR/cache/PT_PIXEL_1.gif">
          <a:extLst>
            <a:ext uri="{FF2B5EF4-FFF2-40B4-BE49-F238E27FC236}">
              <a16:creationId xmlns:a16="http://schemas.microsoft.com/office/drawing/2014/main" id="{EC9CC3A7-BBF4-4CAC-BA3F-3548E9372A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437" name="AutoShape 1" descr="https://psfswebp.cc.wmich.edu/cs/FPR/cache/PT_PIXEL_1.gif">
          <a:extLst>
            <a:ext uri="{FF2B5EF4-FFF2-40B4-BE49-F238E27FC236}">
              <a16:creationId xmlns:a16="http://schemas.microsoft.com/office/drawing/2014/main" id="{687164F5-2360-4EEA-9BCF-D416FD2E85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38" name="AutoShape 1" descr="https://psfswebp.cc.wmich.edu/cs/FPR/cache/PT_PIXEL_1.gif">
          <a:extLst>
            <a:ext uri="{FF2B5EF4-FFF2-40B4-BE49-F238E27FC236}">
              <a16:creationId xmlns:a16="http://schemas.microsoft.com/office/drawing/2014/main" id="{FC115A78-5532-4AE0-9CD4-903D90737B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439" name="AutoShape 1" descr="https://psfswebp.cc.wmich.edu/cs/FPR/cache/PT_PIXEL_1.gif">
          <a:extLst>
            <a:ext uri="{FF2B5EF4-FFF2-40B4-BE49-F238E27FC236}">
              <a16:creationId xmlns:a16="http://schemas.microsoft.com/office/drawing/2014/main" id="{7027981A-761F-494E-801C-30A58856F8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40" name="AutoShape 1" descr="https://psfswebp.cc.wmich.edu/cs/FPR/cache/PT_PIXEL_1.gif">
          <a:extLst>
            <a:ext uri="{FF2B5EF4-FFF2-40B4-BE49-F238E27FC236}">
              <a16:creationId xmlns:a16="http://schemas.microsoft.com/office/drawing/2014/main" id="{94F61A2B-E7E9-47D9-BAC9-40EC0ED76E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41" name="AutoShape 1" descr="https://psfswebp.cc.wmich.edu/cs/FPR/cache/PT_PIXEL_1.gif">
          <a:extLst>
            <a:ext uri="{FF2B5EF4-FFF2-40B4-BE49-F238E27FC236}">
              <a16:creationId xmlns:a16="http://schemas.microsoft.com/office/drawing/2014/main" id="{75D2B7E5-2F95-4FB7-9F66-24C896A480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442" name="AutoShape 1" descr="https://psfswebp.cc.wmich.edu/cs/FPR/cache/PT_PIXEL_1.gif">
          <a:extLst>
            <a:ext uri="{FF2B5EF4-FFF2-40B4-BE49-F238E27FC236}">
              <a16:creationId xmlns:a16="http://schemas.microsoft.com/office/drawing/2014/main" id="{1DFB54B7-D828-4351-911A-2250F5D5CA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43" name="AutoShape 1" descr="https://psfswebp.cc.wmich.edu/cs/FPR/cache/PT_PIXEL_1.gif">
          <a:extLst>
            <a:ext uri="{FF2B5EF4-FFF2-40B4-BE49-F238E27FC236}">
              <a16:creationId xmlns:a16="http://schemas.microsoft.com/office/drawing/2014/main" id="{096A41BB-F3FF-4F08-92E9-7EB98CEB9A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44" name="AutoShape 1" descr="https://psfswebp.cc.wmich.edu/cs/FPR/cache/PT_PIXEL_1.gif">
          <a:extLst>
            <a:ext uri="{FF2B5EF4-FFF2-40B4-BE49-F238E27FC236}">
              <a16:creationId xmlns:a16="http://schemas.microsoft.com/office/drawing/2014/main" id="{E8B04DBC-45AF-4940-B35F-A9A6062FC1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445" name="AutoShape 1" descr="https://psfswebp.cc.wmich.edu/cs/FPR/cache/PT_PIXEL_1.gif">
          <a:extLst>
            <a:ext uri="{FF2B5EF4-FFF2-40B4-BE49-F238E27FC236}">
              <a16:creationId xmlns:a16="http://schemas.microsoft.com/office/drawing/2014/main" id="{8999D605-9BF3-4D07-944F-F00E7174D2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46" name="AutoShape 1" descr="https://psfswebp.cc.wmich.edu/cs/FPR/cache/PT_PIXEL_1.gif">
          <a:extLst>
            <a:ext uri="{FF2B5EF4-FFF2-40B4-BE49-F238E27FC236}">
              <a16:creationId xmlns:a16="http://schemas.microsoft.com/office/drawing/2014/main" id="{8C015028-A4B2-4314-84D7-1E52C00BA2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47" name="AutoShape 1" descr="https://psfswebp.cc.wmich.edu/cs/FPR/cache/PT_PIXEL_1.gif">
          <a:extLst>
            <a:ext uri="{FF2B5EF4-FFF2-40B4-BE49-F238E27FC236}">
              <a16:creationId xmlns:a16="http://schemas.microsoft.com/office/drawing/2014/main" id="{B97C4540-F6B1-4B71-97D1-C679961C8E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4448" name="AutoShape 1" descr="https://psfswebp.cc.wmich.edu/cs/FPR/cache/PT_PIXEL_1.gif">
          <a:extLst>
            <a:ext uri="{FF2B5EF4-FFF2-40B4-BE49-F238E27FC236}">
              <a16:creationId xmlns:a16="http://schemas.microsoft.com/office/drawing/2014/main" id="{5F590ACA-3FE9-401F-9E3F-A3EF048DEB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49" name="AutoShape 1" descr="https://psfswebp.cc.wmich.edu/cs/FPR/cache/PT_PIXEL_1.gif">
          <a:extLst>
            <a:ext uri="{FF2B5EF4-FFF2-40B4-BE49-F238E27FC236}">
              <a16:creationId xmlns:a16="http://schemas.microsoft.com/office/drawing/2014/main" id="{74A793DC-DC6E-4096-BB9F-F7E1DB2949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50" name="AutoShape 1" descr="https://psfswebp.cc.wmich.edu/cs/FPR/cache/PT_PIXEL_1.gif">
          <a:extLst>
            <a:ext uri="{FF2B5EF4-FFF2-40B4-BE49-F238E27FC236}">
              <a16:creationId xmlns:a16="http://schemas.microsoft.com/office/drawing/2014/main" id="{7BF36248-48D3-4DA3-8429-DA9B82DB8B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51" name="AutoShape 1" descr="https://psfswebp.cc.wmich.edu/cs/FPR/cache/PT_PIXEL_1.gif">
          <a:extLst>
            <a:ext uri="{FF2B5EF4-FFF2-40B4-BE49-F238E27FC236}">
              <a16:creationId xmlns:a16="http://schemas.microsoft.com/office/drawing/2014/main" id="{F72A6C2B-4D8D-478D-97EF-4D8D1CE9A6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52" name="AutoShape 1" descr="https://psfswebp.cc.wmich.edu/cs/FPR/cache/PT_PIXEL_1.gif">
          <a:extLst>
            <a:ext uri="{FF2B5EF4-FFF2-40B4-BE49-F238E27FC236}">
              <a16:creationId xmlns:a16="http://schemas.microsoft.com/office/drawing/2014/main" id="{72084690-11E7-4CA3-85D2-602BCF06DA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53" name="AutoShape 1" descr="https://psfswebp.cc.wmich.edu/cs/FPR/cache/PT_PIXEL_1.gif">
          <a:extLst>
            <a:ext uri="{FF2B5EF4-FFF2-40B4-BE49-F238E27FC236}">
              <a16:creationId xmlns:a16="http://schemas.microsoft.com/office/drawing/2014/main" id="{A5435BD5-062E-493D-BBB9-7B0D8E6DDB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54" name="AutoShape 1" descr="https://psfswebp.cc.wmich.edu/cs/FPR/cache/PT_PIXEL_1.gif">
          <a:extLst>
            <a:ext uri="{FF2B5EF4-FFF2-40B4-BE49-F238E27FC236}">
              <a16:creationId xmlns:a16="http://schemas.microsoft.com/office/drawing/2014/main" id="{313D43AF-1FE4-42A4-BE47-75647A1D48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55" name="AutoShape 1" descr="https://psfswebp.cc.wmich.edu/cs/FPR/cache/PT_PIXEL_1.gif">
          <a:extLst>
            <a:ext uri="{FF2B5EF4-FFF2-40B4-BE49-F238E27FC236}">
              <a16:creationId xmlns:a16="http://schemas.microsoft.com/office/drawing/2014/main" id="{DF2E9E7D-D0C6-49E3-A3E9-124451BBBC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56" name="AutoShape 1" descr="https://psfswebp.cc.wmich.edu/cs/FPR/cache/PT_PIXEL_1.gif">
          <a:extLst>
            <a:ext uri="{FF2B5EF4-FFF2-40B4-BE49-F238E27FC236}">
              <a16:creationId xmlns:a16="http://schemas.microsoft.com/office/drawing/2014/main" id="{4F7C11AE-C697-4551-AFCF-725DFA38E5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457" name="AutoShape 1" descr="https://psfswebp.cc.wmich.edu/cs/FPR/cache/PT_PIXEL_1.gif">
          <a:extLst>
            <a:ext uri="{FF2B5EF4-FFF2-40B4-BE49-F238E27FC236}">
              <a16:creationId xmlns:a16="http://schemas.microsoft.com/office/drawing/2014/main" id="{98D5A425-7C7D-419F-96D5-BB9AA89D44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458" name="AutoShape 1" descr="https://psfswebp.cc.wmich.edu/cs/FPR/cache/PT_PIXEL_1.gif">
          <a:extLst>
            <a:ext uri="{FF2B5EF4-FFF2-40B4-BE49-F238E27FC236}">
              <a16:creationId xmlns:a16="http://schemas.microsoft.com/office/drawing/2014/main" id="{DE6D5E4F-35B4-41A9-BCD7-F7541298DF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459" name="AutoShape 1" descr="https://psfswebp.cc.wmich.edu/cs/FPR/cache/PT_PIXEL_1.gif">
          <a:extLst>
            <a:ext uri="{FF2B5EF4-FFF2-40B4-BE49-F238E27FC236}">
              <a16:creationId xmlns:a16="http://schemas.microsoft.com/office/drawing/2014/main" id="{4132B247-BFA0-4427-9C4F-895AF31F45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460" name="AutoShape 1" descr="https://psfswebp.cc.wmich.edu/cs/FPR/cache/PT_PIXEL_1.gif">
          <a:extLst>
            <a:ext uri="{FF2B5EF4-FFF2-40B4-BE49-F238E27FC236}">
              <a16:creationId xmlns:a16="http://schemas.microsoft.com/office/drawing/2014/main" id="{6DD22CD8-E997-4004-9491-1D30FCFD71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61" name="AutoShape 1" descr="https://psfswebp.cc.wmich.edu/cs/FPR/cache/PT_PIXEL_1.gif">
          <a:extLst>
            <a:ext uri="{FF2B5EF4-FFF2-40B4-BE49-F238E27FC236}">
              <a16:creationId xmlns:a16="http://schemas.microsoft.com/office/drawing/2014/main" id="{D0D7A2EC-4E11-4E8B-930A-D6A8A2E8CC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62" name="AutoShape 1" descr="https://psfswebp.cc.wmich.edu/cs/FPR/cache/PT_PIXEL_1.gif">
          <a:extLst>
            <a:ext uri="{FF2B5EF4-FFF2-40B4-BE49-F238E27FC236}">
              <a16:creationId xmlns:a16="http://schemas.microsoft.com/office/drawing/2014/main" id="{22BFA636-45F6-4F7F-B001-89BBE362DA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63" name="AutoShape 1" descr="https://psfswebp.cc.wmich.edu/cs/FPR/cache/PT_PIXEL_1.gif">
          <a:extLst>
            <a:ext uri="{FF2B5EF4-FFF2-40B4-BE49-F238E27FC236}">
              <a16:creationId xmlns:a16="http://schemas.microsoft.com/office/drawing/2014/main" id="{F296E98F-1AA3-4E4B-913C-B4A875379DE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64" name="AutoShape 1" descr="https://psfswebp.cc.wmich.edu/cs/FPR/cache/PT_PIXEL_1.gif">
          <a:extLst>
            <a:ext uri="{FF2B5EF4-FFF2-40B4-BE49-F238E27FC236}">
              <a16:creationId xmlns:a16="http://schemas.microsoft.com/office/drawing/2014/main" id="{ADC719E7-7106-40E6-A688-73F65C1290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65" name="AutoShape 1" descr="https://psfswebp.cc.wmich.edu/cs/FPR/cache/PT_PIXEL_1.gif">
          <a:extLst>
            <a:ext uri="{FF2B5EF4-FFF2-40B4-BE49-F238E27FC236}">
              <a16:creationId xmlns:a16="http://schemas.microsoft.com/office/drawing/2014/main" id="{D0232097-B708-4284-BC71-DA040387FB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66" name="AutoShape 1" descr="https://psfswebp.cc.wmich.edu/cs/FPR/cache/PT_PIXEL_1.gif">
          <a:extLst>
            <a:ext uri="{FF2B5EF4-FFF2-40B4-BE49-F238E27FC236}">
              <a16:creationId xmlns:a16="http://schemas.microsoft.com/office/drawing/2014/main" id="{72DEDDE1-5920-4EB0-A1B3-BF364F9974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67" name="AutoShape 1" descr="https://psfswebp.cc.wmich.edu/cs/FPR/cache/PT_PIXEL_1.gif">
          <a:extLst>
            <a:ext uri="{FF2B5EF4-FFF2-40B4-BE49-F238E27FC236}">
              <a16:creationId xmlns:a16="http://schemas.microsoft.com/office/drawing/2014/main" id="{A9F250DB-F382-4A83-A6EF-96BFDFD091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68" name="AutoShape 1" descr="https://psfswebp.cc.wmich.edu/cs/FPR/cache/PT_PIXEL_1.gif">
          <a:extLst>
            <a:ext uri="{FF2B5EF4-FFF2-40B4-BE49-F238E27FC236}">
              <a16:creationId xmlns:a16="http://schemas.microsoft.com/office/drawing/2014/main" id="{B8AD6974-DD64-40BE-B104-FC3977AE0B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469" name="AutoShape 1" descr="https://psfswebp.cc.wmich.edu/cs/FPR/cache/PT_PIXEL_1.gif">
          <a:extLst>
            <a:ext uri="{FF2B5EF4-FFF2-40B4-BE49-F238E27FC236}">
              <a16:creationId xmlns:a16="http://schemas.microsoft.com/office/drawing/2014/main" id="{A3339D68-C523-4E1E-855E-12EADA4800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470" name="AutoShape 1" descr="https://psfswebp.cc.wmich.edu/cs/FPR/cache/PT_PIXEL_1.gif">
          <a:extLst>
            <a:ext uri="{FF2B5EF4-FFF2-40B4-BE49-F238E27FC236}">
              <a16:creationId xmlns:a16="http://schemas.microsoft.com/office/drawing/2014/main" id="{8D1FAB28-7BCB-4237-A927-29A1490CD2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471" name="AutoShape 1" descr="https://psfswebp.cc.wmich.edu/cs/FPR/cache/PT_PIXEL_1.gif">
          <a:extLst>
            <a:ext uri="{FF2B5EF4-FFF2-40B4-BE49-F238E27FC236}">
              <a16:creationId xmlns:a16="http://schemas.microsoft.com/office/drawing/2014/main" id="{AF213510-A1D0-4C53-A212-A875BE5517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472" name="AutoShape 1" descr="https://psfswebp.cc.wmich.edu/cs/FPR/cache/PT_PIXEL_1.gif">
          <a:extLst>
            <a:ext uri="{FF2B5EF4-FFF2-40B4-BE49-F238E27FC236}">
              <a16:creationId xmlns:a16="http://schemas.microsoft.com/office/drawing/2014/main" id="{AC633E4A-BE66-4C39-9F11-6F2DAF9A32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4473" name="AutoShape 1" descr="https://psfswebp.cc.wmich.edu/cs/FPR/cache/PT_PIXEL_1.gif">
          <a:extLst>
            <a:ext uri="{FF2B5EF4-FFF2-40B4-BE49-F238E27FC236}">
              <a16:creationId xmlns:a16="http://schemas.microsoft.com/office/drawing/2014/main" id="{86D44DF8-329F-4F3F-85FD-32A38E6F08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4474" name="AutoShape 1" descr="https://psfswebp.cc.wmich.edu/cs/FPR/cache/PT_PIXEL_1.gif">
          <a:extLst>
            <a:ext uri="{FF2B5EF4-FFF2-40B4-BE49-F238E27FC236}">
              <a16:creationId xmlns:a16="http://schemas.microsoft.com/office/drawing/2014/main" id="{E22A9910-390F-4B08-9000-FE260B6E0C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4475" name="AutoShape 1" descr="https://psfswebp.cc.wmich.edu/cs/FPR/cache/PT_PIXEL_1.gif">
          <a:extLst>
            <a:ext uri="{FF2B5EF4-FFF2-40B4-BE49-F238E27FC236}">
              <a16:creationId xmlns:a16="http://schemas.microsoft.com/office/drawing/2014/main" id="{C1BF8975-E8C7-4090-8297-9E13476315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4476" name="AutoShape 1" descr="https://psfswebp.cc.wmich.edu/cs/FPR/cache/PT_PIXEL_1.gif">
          <a:extLst>
            <a:ext uri="{FF2B5EF4-FFF2-40B4-BE49-F238E27FC236}">
              <a16:creationId xmlns:a16="http://schemas.microsoft.com/office/drawing/2014/main" id="{F8E61094-F56E-47A4-8142-F03F7BE374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4477" name="AutoShape 1" descr="https://psfswebp.cc.wmich.edu/cs/FPR/cache/PT_PIXEL_1.gif">
          <a:extLst>
            <a:ext uri="{FF2B5EF4-FFF2-40B4-BE49-F238E27FC236}">
              <a16:creationId xmlns:a16="http://schemas.microsoft.com/office/drawing/2014/main" id="{D0138581-15A4-48F1-B6AE-A33A623777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4478" name="AutoShape 1" descr="https://psfswebp.cc.wmich.edu/cs/FPR/cache/PT_PIXEL_1.gif">
          <a:extLst>
            <a:ext uri="{FF2B5EF4-FFF2-40B4-BE49-F238E27FC236}">
              <a16:creationId xmlns:a16="http://schemas.microsoft.com/office/drawing/2014/main" id="{9FF92FFB-29B4-444A-B7A5-3F9D16C871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79" name="AutoShape 1" descr="https://psfswebp.cc.wmich.edu/cs/FPR/cache/PT_PIXEL_1.gif">
          <a:extLst>
            <a:ext uri="{FF2B5EF4-FFF2-40B4-BE49-F238E27FC236}">
              <a16:creationId xmlns:a16="http://schemas.microsoft.com/office/drawing/2014/main" id="{E26A72EC-6DB2-419B-99B5-F85A02EC7C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4480" name="AutoShape 1" descr="https://psfswebp.cc.wmich.edu/cs/FPR/cache/PT_PIXEL_1.gif">
          <a:extLst>
            <a:ext uri="{FF2B5EF4-FFF2-40B4-BE49-F238E27FC236}">
              <a16:creationId xmlns:a16="http://schemas.microsoft.com/office/drawing/2014/main" id="{15F46A06-1BE9-4E08-9ADA-1DABD658FE61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481" name="AutoShape 1" descr="https://psfswebp.cc.wmich.edu/cs/FPR/cache/PT_PIXEL_1.gif">
          <a:extLst>
            <a:ext uri="{FF2B5EF4-FFF2-40B4-BE49-F238E27FC236}">
              <a16:creationId xmlns:a16="http://schemas.microsoft.com/office/drawing/2014/main" id="{723C8CE9-7ACB-4968-9602-E5710FA05B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482" name="AutoShape 1" descr="https://psfswebp.cc.wmich.edu/cs/FPR/cache/PT_PIXEL_1.gif">
          <a:extLst>
            <a:ext uri="{FF2B5EF4-FFF2-40B4-BE49-F238E27FC236}">
              <a16:creationId xmlns:a16="http://schemas.microsoft.com/office/drawing/2014/main" id="{FA7EFB91-D979-4F0C-9E92-A0E4583E597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483" name="AutoShape 1" descr="https://psfswebp.cc.wmich.edu/cs/FPR/cache/PT_PIXEL_1.gif">
          <a:extLst>
            <a:ext uri="{FF2B5EF4-FFF2-40B4-BE49-F238E27FC236}">
              <a16:creationId xmlns:a16="http://schemas.microsoft.com/office/drawing/2014/main" id="{6596D752-C43A-44C3-908E-FEB5891B69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484" name="AutoShape 1" descr="https://psfswebp.cc.wmich.edu/cs/FPR/cache/PT_PIXEL_1.gif">
          <a:extLst>
            <a:ext uri="{FF2B5EF4-FFF2-40B4-BE49-F238E27FC236}">
              <a16:creationId xmlns:a16="http://schemas.microsoft.com/office/drawing/2014/main" id="{F4279664-A1D0-46D3-91B4-15B4068549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4485" name="AutoShape 1" descr="https://psfswebp.cc.wmich.edu/cs/FPR/cache/PT_PIXEL_1.gif">
          <a:extLst>
            <a:ext uri="{FF2B5EF4-FFF2-40B4-BE49-F238E27FC236}">
              <a16:creationId xmlns:a16="http://schemas.microsoft.com/office/drawing/2014/main" id="{414827B9-7185-4D74-BE7F-F2F2DC4A81F7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86" name="AutoShape 1" descr="https://psfswebp.cc.wmich.edu/cs/FPR/cache/PT_PIXEL_1.gif">
          <a:extLst>
            <a:ext uri="{FF2B5EF4-FFF2-40B4-BE49-F238E27FC236}">
              <a16:creationId xmlns:a16="http://schemas.microsoft.com/office/drawing/2014/main" id="{59D76987-FCD6-46B0-8595-EBB82A75DE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487" name="AutoShape 1" descr="https://psfswebp.cc.wmich.edu/cs/FPR/cache/PT_PIXEL_1.gif">
          <a:extLst>
            <a:ext uri="{FF2B5EF4-FFF2-40B4-BE49-F238E27FC236}">
              <a16:creationId xmlns:a16="http://schemas.microsoft.com/office/drawing/2014/main" id="{5115A0EB-65E2-4E2A-B949-31C134C188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88" name="AutoShape 1" descr="https://psfswebp.cc.wmich.edu/cs/FPR/cache/PT_PIXEL_1.gif">
          <a:extLst>
            <a:ext uri="{FF2B5EF4-FFF2-40B4-BE49-F238E27FC236}">
              <a16:creationId xmlns:a16="http://schemas.microsoft.com/office/drawing/2014/main" id="{A904FA4E-4571-4F32-BD33-40BDE33E14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489" name="AutoShape 1" descr="https://psfswebp.cc.wmich.edu/cs/FPR/cache/PT_PIXEL_1.gif">
          <a:extLst>
            <a:ext uri="{FF2B5EF4-FFF2-40B4-BE49-F238E27FC236}">
              <a16:creationId xmlns:a16="http://schemas.microsoft.com/office/drawing/2014/main" id="{EFFF3C44-4DB4-4BE6-830B-A08FF78972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490" name="AutoShape 1" descr="https://psfswebp.cc.wmich.edu/cs/FPR/cache/PT_PIXEL_1.gif">
          <a:extLst>
            <a:ext uri="{FF2B5EF4-FFF2-40B4-BE49-F238E27FC236}">
              <a16:creationId xmlns:a16="http://schemas.microsoft.com/office/drawing/2014/main" id="{520712DE-9F64-48E3-B315-CCCBC7B87AC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491" name="AutoShape 1" descr="https://psfswebp.cc.wmich.edu/cs/FPR/cache/PT_PIXEL_1.gif">
          <a:extLst>
            <a:ext uri="{FF2B5EF4-FFF2-40B4-BE49-F238E27FC236}">
              <a16:creationId xmlns:a16="http://schemas.microsoft.com/office/drawing/2014/main" id="{C8A4ABB1-4E44-456C-BBF4-C024F616AA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492" name="AutoShape 1" descr="https://psfswebp.cc.wmich.edu/cs/FPR/cache/PT_PIXEL_1.gif">
          <a:extLst>
            <a:ext uri="{FF2B5EF4-FFF2-40B4-BE49-F238E27FC236}">
              <a16:creationId xmlns:a16="http://schemas.microsoft.com/office/drawing/2014/main" id="{81BDFB65-3BFA-4782-B7D0-531C64773F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93" name="AutoShape 1" descr="https://psfswebp.cc.wmich.edu/cs/FPR/cache/PT_PIXEL_1.gif">
          <a:extLst>
            <a:ext uri="{FF2B5EF4-FFF2-40B4-BE49-F238E27FC236}">
              <a16:creationId xmlns:a16="http://schemas.microsoft.com/office/drawing/2014/main" id="{D66CA156-CEDA-489E-B62C-435AF40BD4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494" name="AutoShape 1" descr="https://psfswebp.cc.wmich.edu/cs/FPR/cache/PT_PIXEL_1.gif">
          <a:extLst>
            <a:ext uri="{FF2B5EF4-FFF2-40B4-BE49-F238E27FC236}">
              <a16:creationId xmlns:a16="http://schemas.microsoft.com/office/drawing/2014/main" id="{8B015548-9737-4D39-95BD-D7DEFA01BC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495" name="AutoShape 1" descr="https://psfswebp.cc.wmich.edu/cs/FPR/cache/PT_PIXEL_1.gif">
          <a:extLst>
            <a:ext uri="{FF2B5EF4-FFF2-40B4-BE49-F238E27FC236}">
              <a16:creationId xmlns:a16="http://schemas.microsoft.com/office/drawing/2014/main" id="{107567B2-737A-4773-AF9D-438E0FC858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496" name="AutoShape 1" descr="https://psfswebp.cc.wmich.edu/cs/FPR/cache/PT_PIXEL_1.gif">
          <a:extLst>
            <a:ext uri="{FF2B5EF4-FFF2-40B4-BE49-F238E27FC236}">
              <a16:creationId xmlns:a16="http://schemas.microsoft.com/office/drawing/2014/main" id="{35A9E44C-D0B5-4BCC-9CE1-5127BD6CA1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497" name="AutoShape 1" descr="https://psfswebp.cc.wmich.edu/cs/FPR/cache/PT_PIXEL_1.gif">
          <a:extLst>
            <a:ext uri="{FF2B5EF4-FFF2-40B4-BE49-F238E27FC236}">
              <a16:creationId xmlns:a16="http://schemas.microsoft.com/office/drawing/2014/main" id="{5BFE0A8F-F078-4C94-92F9-27D75DABFF4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4498" name="AutoShape 1" descr="https://psfswebp.cc.wmich.edu/cs/FPR/cache/PT_PIXEL_1.gif">
          <a:extLst>
            <a:ext uri="{FF2B5EF4-FFF2-40B4-BE49-F238E27FC236}">
              <a16:creationId xmlns:a16="http://schemas.microsoft.com/office/drawing/2014/main" id="{6663FD2F-CCCF-46B5-8154-7240EDAD001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99" name="AutoShape 1" descr="https://psfswebp.cc.wmich.edu/cs/FPR/cache/PT_PIXEL_1.gif">
          <a:extLst>
            <a:ext uri="{FF2B5EF4-FFF2-40B4-BE49-F238E27FC236}">
              <a16:creationId xmlns:a16="http://schemas.microsoft.com/office/drawing/2014/main" id="{7DDC11C4-1015-414D-B60B-41E05693E6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500" name="AutoShape 1" descr="https://psfswebp.cc.wmich.edu/cs/FPR/cache/PT_PIXEL_1.gif">
          <a:extLst>
            <a:ext uri="{FF2B5EF4-FFF2-40B4-BE49-F238E27FC236}">
              <a16:creationId xmlns:a16="http://schemas.microsoft.com/office/drawing/2014/main" id="{7608CFA8-1A9F-4555-9440-59092BE2FA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501" name="AutoShape 1" descr="https://psfswebp.cc.wmich.edu/cs/FPR/cache/PT_PIXEL_1.gif">
          <a:extLst>
            <a:ext uri="{FF2B5EF4-FFF2-40B4-BE49-F238E27FC236}">
              <a16:creationId xmlns:a16="http://schemas.microsoft.com/office/drawing/2014/main" id="{13DB53AD-419F-4B59-9F53-E1B8E20D7E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502" name="AutoShape 1" descr="https://psfswebp.cc.wmich.edu/cs/FPR/cache/PT_PIXEL_1.gif">
          <a:extLst>
            <a:ext uri="{FF2B5EF4-FFF2-40B4-BE49-F238E27FC236}">
              <a16:creationId xmlns:a16="http://schemas.microsoft.com/office/drawing/2014/main" id="{F7A97063-477A-4822-BA87-C3C3F3B144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503" name="AutoShape 1" descr="https://psfswebp.cc.wmich.edu/cs/FPR/cache/PT_PIXEL_1.gif">
          <a:extLst>
            <a:ext uri="{FF2B5EF4-FFF2-40B4-BE49-F238E27FC236}">
              <a16:creationId xmlns:a16="http://schemas.microsoft.com/office/drawing/2014/main" id="{932F175B-4E2A-4AA6-B33B-4DCA88F9B8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504" name="AutoShape 1" descr="https://psfswebp.cc.wmich.edu/cs/FPR/cache/PT_PIXEL_1.gif">
          <a:extLst>
            <a:ext uri="{FF2B5EF4-FFF2-40B4-BE49-F238E27FC236}">
              <a16:creationId xmlns:a16="http://schemas.microsoft.com/office/drawing/2014/main" id="{854E12F1-2CC1-4FF8-BECD-85C87D57AC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505" name="AutoShape 1" descr="https://psfswebp.cc.wmich.edu/cs/FPR/cache/PT_PIXEL_1.gif">
          <a:extLst>
            <a:ext uri="{FF2B5EF4-FFF2-40B4-BE49-F238E27FC236}">
              <a16:creationId xmlns:a16="http://schemas.microsoft.com/office/drawing/2014/main" id="{5E6587A8-3D50-45B5-9231-35E76C92BC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506" name="AutoShape 1" descr="https://psfswebp.cc.wmich.edu/cs/FPR/cache/PT_PIXEL_1.gif">
          <a:extLst>
            <a:ext uri="{FF2B5EF4-FFF2-40B4-BE49-F238E27FC236}">
              <a16:creationId xmlns:a16="http://schemas.microsoft.com/office/drawing/2014/main" id="{95E45635-88E4-4CAF-9A3E-07F0B968E6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507" name="AutoShape 1" descr="https://psfswebp.cc.wmich.edu/cs/FPR/cache/PT_PIXEL_1.gif">
          <a:extLst>
            <a:ext uri="{FF2B5EF4-FFF2-40B4-BE49-F238E27FC236}">
              <a16:creationId xmlns:a16="http://schemas.microsoft.com/office/drawing/2014/main" id="{046466CB-2B89-441B-835C-807874940D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508" name="AutoShape 1" descr="https://psfswebp.cc.wmich.edu/cs/FPR/cache/PT_PIXEL_1.gif">
          <a:extLst>
            <a:ext uri="{FF2B5EF4-FFF2-40B4-BE49-F238E27FC236}">
              <a16:creationId xmlns:a16="http://schemas.microsoft.com/office/drawing/2014/main" id="{EAB3E00D-A9BA-4F68-B628-0557C1C82F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509" name="AutoShape 1" descr="https://psfswebp.cc.wmich.edu/cs/FPR/cache/PT_PIXEL_1.gif">
          <a:extLst>
            <a:ext uri="{FF2B5EF4-FFF2-40B4-BE49-F238E27FC236}">
              <a16:creationId xmlns:a16="http://schemas.microsoft.com/office/drawing/2014/main" id="{4A415625-D4D6-4657-A307-85382742E9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510" name="AutoShape 1" descr="https://psfswebp.cc.wmich.edu/cs/FPR/cache/PT_PIXEL_1.gif">
          <a:extLst>
            <a:ext uri="{FF2B5EF4-FFF2-40B4-BE49-F238E27FC236}">
              <a16:creationId xmlns:a16="http://schemas.microsoft.com/office/drawing/2014/main" id="{73CE6E18-B23F-471F-B465-01F5F2DED8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511" name="AutoShape 1" descr="https://psfswebp.cc.wmich.edu/cs/FPR/cache/PT_PIXEL_1.gif">
          <a:extLst>
            <a:ext uri="{FF2B5EF4-FFF2-40B4-BE49-F238E27FC236}">
              <a16:creationId xmlns:a16="http://schemas.microsoft.com/office/drawing/2014/main" id="{B4BAA9EC-96EA-4E47-9AD3-12185D4799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512" name="AutoShape 1" descr="https://psfswebp.cc.wmich.edu/cs/FPR/cache/PT_PIXEL_1.gif">
          <a:extLst>
            <a:ext uri="{FF2B5EF4-FFF2-40B4-BE49-F238E27FC236}">
              <a16:creationId xmlns:a16="http://schemas.microsoft.com/office/drawing/2014/main" id="{F54F9C99-2026-4E6C-AE97-EACF7B2639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513" name="AutoShape 1" descr="https://psfswebp.cc.wmich.edu/cs/FPR/cache/PT_PIXEL_1.gif">
          <a:extLst>
            <a:ext uri="{FF2B5EF4-FFF2-40B4-BE49-F238E27FC236}">
              <a16:creationId xmlns:a16="http://schemas.microsoft.com/office/drawing/2014/main" id="{AC2A71C2-FBCD-4A74-8AED-7CD4B04D5C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514" name="AutoShape 1" descr="https://psfswebp.cc.wmich.edu/cs/FPR/cache/PT_PIXEL_1.gif">
          <a:extLst>
            <a:ext uri="{FF2B5EF4-FFF2-40B4-BE49-F238E27FC236}">
              <a16:creationId xmlns:a16="http://schemas.microsoft.com/office/drawing/2014/main" id="{32337E1D-09AD-4A92-BB5B-5529AD75AA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515" name="AutoShape 1" descr="https://psfswebp.cc.wmich.edu/cs/FPR/cache/PT_PIXEL_1.gif">
          <a:extLst>
            <a:ext uri="{FF2B5EF4-FFF2-40B4-BE49-F238E27FC236}">
              <a16:creationId xmlns:a16="http://schemas.microsoft.com/office/drawing/2014/main" id="{E9FAC30A-BF63-490E-8B4C-3840DFE5EF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516" name="AutoShape 1" descr="https://psfswebp.cc.wmich.edu/cs/FPR/cache/PT_PIXEL_1.gif">
          <a:extLst>
            <a:ext uri="{FF2B5EF4-FFF2-40B4-BE49-F238E27FC236}">
              <a16:creationId xmlns:a16="http://schemas.microsoft.com/office/drawing/2014/main" id="{4DAFED5C-0477-44B0-8868-252A7C4609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517" name="AutoShape 1" descr="https://psfswebp.cc.wmich.edu/cs/FPR/cache/PT_PIXEL_1.gif">
          <a:extLst>
            <a:ext uri="{FF2B5EF4-FFF2-40B4-BE49-F238E27FC236}">
              <a16:creationId xmlns:a16="http://schemas.microsoft.com/office/drawing/2014/main" id="{D864DC38-35C7-4187-B305-94C909BCBC5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518" name="AutoShape 1" descr="https://psfswebp.cc.wmich.edu/cs/FPR/cache/PT_PIXEL_1.gif">
          <a:extLst>
            <a:ext uri="{FF2B5EF4-FFF2-40B4-BE49-F238E27FC236}">
              <a16:creationId xmlns:a16="http://schemas.microsoft.com/office/drawing/2014/main" id="{3D2743BA-2737-48DD-9142-0BAC37C0D6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519" name="AutoShape 1" descr="https://psfswebp.cc.wmich.edu/cs/FPR/cache/PT_PIXEL_1.gif">
          <a:extLst>
            <a:ext uri="{FF2B5EF4-FFF2-40B4-BE49-F238E27FC236}">
              <a16:creationId xmlns:a16="http://schemas.microsoft.com/office/drawing/2014/main" id="{03B85152-38B5-47EA-AFB8-B1096F15E0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520" name="AutoShape 1" descr="https://psfswebp.cc.wmich.edu/cs/FPR/cache/PT_PIXEL_1.gif">
          <a:extLst>
            <a:ext uri="{FF2B5EF4-FFF2-40B4-BE49-F238E27FC236}">
              <a16:creationId xmlns:a16="http://schemas.microsoft.com/office/drawing/2014/main" id="{49FE66D5-CFEC-49D3-AA5A-6417538C84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521" name="AutoShape 1" descr="https://psfswebp.cc.wmich.edu/cs/FPR/cache/PT_PIXEL_1.gif">
          <a:extLst>
            <a:ext uri="{FF2B5EF4-FFF2-40B4-BE49-F238E27FC236}">
              <a16:creationId xmlns:a16="http://schemas.microsoft.com/office/drawing/2014/main" id="{FCCA05FB-A133-453F-9C9A-83207586B1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522" name="AutoShape 1" descr="https://psfswebp.cc.wmich.edu/cs/FPR/cache/PT_PIXEL_1.gif">
          <a:extLst>
            <a:ext uri="{FF2B5EF4-FFF2-40B4-BE49-F238E27FC236}">
              <a16:creationId xmlns:a16="http://schemas.microsoft.com/office/drawing/2014/main" id="{6EBB4BF3-D9C2-4330-AB42-7F4F42DC41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4523" name="AutoShape 1" descr="https://psfswebp.cc.wmich.edu/cs/FPR/cache/PT_PIXEL_1.gif">
          <a:extLst>
            <a:ext uri="{FF2B5EF4-FFF2-40B4-BE49-F238E27FC236}">
              <a16:creationId xmlns:a16="http://schemas.microsoft.com/office/drawing/2014/main" id="{421311A3-A84F-4C90-AECA-E8D5112017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4524" name="AutoShape 1" descr="https://psfswebp.cc.wmich.edu/cs/FPR/cache/PT_PIXEL_1.gif">
          <a:extLst>
            <a:ext uri="{FF2B5EF4-FFF2-40B4-BE49-F238E27FC236}">
              <a16:creationId xmlns:a16="http://schemas.microsoft.com/office/drawing/2014/main" id="{4563EC80-0CC6-402B-81A4-89ACF4CE37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4525" name="AutoShape 1" descr="https://psfswebp.cc.wmich.edu/cs/FPR/cache/PT_PIXEL_1.gif">
          <a:extLst>
            <a:ext uri="{FF2B5EF4-FFF2-40B4-BE49-F238E27FC236}">
              <a16:creationId xmlns:a16="http://schemas.microsoft.com/office/drawing/2014/main" id="{B45609D6-B395-415F-A70E-40ED042593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4526" name="AutoShape 1" descr="https://psfswebp.cc.wmich.edu/cs/FPR/cache/PT_PIXEL_1.gif">
          <a:extLst>
            <a:ext uri="{FF2B5EF4-FFF2-40B4-BE49-F238E27FC236}">
              <a16:creationId xmlns:a16="http://schemas.microsoft.com/office/drawing/2014/main" id="{6741726D-3ED8-4B3D-8B74-B443DB37E2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4527" name="AutoShape 1" descr="https://psfswebp.cc.wmich.edu/cs/FPR/cache/PT_PIXEL_1.gif">
          <a:extLst>
            <a:ext uri="{FF2B5EF4-FFF2-40B4-BE49-F238E27FC236}">
              <a16:creationId xmlns:a16="http://schemas.microsoft.com/office/drawing/2014/main" id="{E688F39C-5436-4A3A-A226-BCF88CD20D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4528" name="AutoShape 1" descr="https://psfswebp.cc.wmich.edu/cs/FPR/cache/PT_PIXEL_1.gif">
          <a:extLst>
            <a:ext uri="{FF2B5EF4-FFF2-40B4-BE49-F238E27FC236}">
              <a16:creationId xmlns:a16="http://schemas.microsoft.com/office/drawing/2014/main" id="{A61429B4-D076-4FA3-997E-6FEA389BFF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529" name="AutoShape 1" descr="https://psfswebp.cc.wmich.edu/cs/FPR/cache/PT_PIXEL_1.gif">
          <a:extLst>
            <a:ext uri="{FF2B5EF4-FFF2-40B4-BE49-F238E27FC236}">
              <a16:creationId xmlns:a16="http://schemas.microsoft.com/office/drawing/2014/main" id="{73EE2FED-8D27-474B-8E38-EE637DAB0F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4530" name="AutoShape 1" descr="https://psfswebp.cc.wmich.edu/cs/FPR/cache/PT_PIXEL_1.gif">
          <a:extLst>
            <a:ext uri="{FF2B5EF4-FFF2-40B4-BE49-F238E27FC236}">
              <a16:creationId xmlns:a16="http://schemas.microsoft.com/office/drawing/2014/main" id="{BA902073-E26D-45EB-B4DA-C14E8D3528B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31" name="AutoShape 1" descr="https://psfswebp.cc.wmich.edu/cs/FPR/cache/PT_PIXEL_1.gif">
          <a:extLst>
            <a:ext uri="{FF2B5EF4-FFF2-40B4-BE49-F238E27FC236}">
              <a16:creationId xmlns:a16="http://schemas.microsoft.com/office/drawing/2014/main" id="{897592FC-4EB8-431E-B87A-859D295CFCA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32" name="AutoShape 1" descr="https://psfswebp.cc.wmich.edu/cs/FPR/cache/PT_PIXEL_1.gif">
          <a:extLst>
            <a:ext uri="{FF2B5EF4-FFF2-40B4-BE49-F238E27FC236}">
              <a16:creationId xmlns:a16="http://schemas.microsoft.com/office/drawing/2014/main" id="{8373D4E9-EF6C-4473-9D92-F8E2382618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33" name="AutoShape 1" descr="https://psfswebp.cc.wmich.edu/cs/FPR/cache/PT_PIXEL_1.gif">
          <a:extLst>
            <a:ext uri="{FF2B5EF4-FFF2-40B4-BE49-F238E27FC236}">
              <a16:creationId xmlns:a16="http://schemas.microsoft.com/office/drawing/2014/main" id="{9EF3CE14-1EB8-4AB9-B472-6CE86DD88B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34" name="AutoShape 1" descr="https://psfswebp.cc.wmich.edu/cs/FPR/cache/PT_PIXEL_1.gif">
          <a:extLst>
            <a:ext uri="{FF2B5EF4-FFF2-40B4-BE49-F238E27FC236}">
              <a16:creationId xmlns:a16="http://schemas.microsoft.com/office/drawing/2014/main" id="{9ADAF682-0DF8-448A-A534-6C62F8083AB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4535" name="AutoShape 1" descr="https://psfswebp.cc.wmich.edu/cs/FPR/cache/PT_PIXEL_1.gif">
          <a:extLst>
            <a:ext uri="{FF2B5EF4-FFF2-40B4-BE49-F238E27FC236}">
              <a16:creationId xmlns:a16="http://schemas.microsoft.com/office/drawing/2014/main" id="{B2A9E778-6F8C-45DB-AAF8-29C528868D93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536" name="AutoShape 1" descr="https://psfswebp.cc.wmich.edu/cs/FPR/cache/PT_PIXEL_1.gif">
          <a:extLst>
            <a:ext uri="{FF2B5EF4-FFF2-40B4-BE49-F238E27FC236}">
              <a16:creationId xmlns:a16="http://schemas.microsoft.com/office/drawing/2014/main" id="{C9CFA16A-B5F9-41FB-880F-FAA2F546342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537" name="AutoShape 1" descr="https://psfswebp.cc.wmich.edu/cs/FPR/cache/PT_PIXEL_1.gif">
          <a:extLst>
            <a:ext uri="{FF2B5EF4-FFF2-40B4-BE49-F238E27FC236}">
              <a16:creationId xmlns:a16="http://schemas.microsoft.com/office/drawing/2014/main" id="{6EFECD97-80E6-44BB-91E6-FEDA0BDA3B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38" name="AutoShape 1" descr="https://psfswebp.cc.wmich.edu/cs/FPR/cache/PT_PIXEL_1.gif">
          <a:extLst>
            <a:ext uri="{FF2B5EF4-FFF2-40B4-BE49-F238E27FC236}">
              <a16:creationId xmlns:a16="http://schemas.microsoft.com/office/drawing/2014/main" id="{44EB6BEF-5BB1-4458-B2E0-1ECEABD4B24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539" name="AutoShape 1" descr="https://psfswebp.cc.wmich.edu/cs/FPR/cache/PT_PIXEL_1.gif">
          <a:extLst>
            <a:ext uri="{FF2B5EF4-FFF2-40B4-BE49-F238E27FC236}">
              <a16:creationId xmlns:a16="http://schemas.microsoft.com/office/drawing/2014/main" id="{234D7BCF-FBE8-426F-BF0C-9FE7E7D62F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40" name="AutoShape 1" descr="https://psfswebp.cc.wmich.edu/cs/FPR/cache/PT_PIXEL_1.gif">
          <a:extLst>
            <a:ext uri="{FF2B5EF4-FFF2-40B4-BE49-F238E27FC236}">
              <a16:creationId xmlns:a16="http://schemas.microsoft.com/office/drawing/2014/main" id="{A2BB8962-345E-4692-9305-0F75908398B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41" name="AutoShape 1" descr="https://psfswebp.cc.wmich.edu/cs/FPR/cache/PT_PIXEL_1.gif">
          <a:extLst>
            <a:ext uri="{FF2B5EF4-FFF2-40B4-BE49-F238E27FC236}">
              <a16:creationId xmlns:a16="http://schemas.microsoft.com/office/drawing/2014/main" id="{6CDCD216-67F2-47C0-B695-88CF31E103F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542" name="AutoShape 1" descr="https://psfswebp.cc.wmich.edu/cs/FPR/cache/PT_PIXEL_1.gif">
          <a:extLst>
            <a:ext uri="{FF2B5EF4-FFF2-40B4-BE49-F238E27FC236}">
              <a16:creationId xmlns:a16="http://schemas.microsoft.com/office/drawing/2014/main" id="{8D249812-B7A0-427D-BA3D-8C9DB09F0C3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43" name="AutoShape 1" descr="https://psfswebp.cc.wmich.edu/cs/FPR/cache/PT_PIXEL_1.gif">
          <a:extLst>
            <a:ext uri="{FF2B5EF4-FFF2-40B4-BE49-F238E27FC236}">
              <a16:creationId xmlns:a16="http://schemas.microsoft.com/office/drawing/2014/main" id="{9720254E-C6F8-492F-89FB-B3D6523A6B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44" name="AutoShape 1" descr="https://psfswebp.cc.wmich.edu/cs/FPR/cache/PT_PIXEL_1.gif">
          <a:extLst>
            <a:ext uri="{FF2B5EF4-FFF2-40B4-BE49-F238E27FC236}">
              <a16:creationId xmlns:a16="http://schemas.microsoft.com/office/drawing/2014/main" id="{4CFAB1BD-F85A-4973-94DA-00D5FD00A7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545" name="AutoShape 1" descr="https://psfswebp.cc.wmich.edu/cs/FPR/cache/PT_PIXEL_1.gif">
          <a:extLst>
            <a:ext uri="{FF2B5EF4-FFF2-40B4-BE49-F238E27FC236}">
              <a16:creationId xmlns:a16="http://schemas.microsoft.com/office/drawing/2014/main" id="{88FDB5FE-D270-4150-82EF-07F4328FA1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46" name="AutoShape 1" descr="https://psfswebp.cc.wmich.edu/cs/FPR/cache/PT_PIXEL_1.gif">
          <a:extLst>
            <a:ext uri="{FF2B5EF4-FFF2-40B4-BE49-F238E27FC236}">
              <a16:creationId xmlns:a16="http://schemas.microsoft.com/office/drawing/2014/main" id="{A450DBF6-1C55-4B70-A2B7-F6A136FBC8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47" name="AutoShape 1" descr="https://psfswebp.cc.wmich.edu/cs/FPR/cache/PT_PIXEL_1.gif">
          <a:extLst>
            <a:ext uri="{FF2B5EF4-FFF2-40B4-BE49-F238E27FC236}">
              <a16:creationId xmlns:a16="http://schemas.microsoft.com/office/drawing/2014/main" id="{CC1520BF-6922-47E2-BB56-B8A4DC3E7D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4548" name="AutoShape 1" descr="https://psfswebp.cc.wmich.edu/cs/FPR/cache/PT_PIXEL_1.gif">
          <a:extLst>
            <a:ext uri="{FF2B5EF4-FFF2-40B4-BE49-F238E27FC236}">
              <a16:creationId xmlns:a16="http://schemas.microsoft.com/office/drawing/2014/main" id="{6F957C46-0E73-464F-B3E1-4231089AC3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49" name="AutoShape 1" descr="https://psfswebp.cc.wmich.edu/cs/FPR/cache/PT_PIXEL_1.gif">
          <a:extLst>
            <a:ext uri="{FF2B5EF4-FFF2-40B4-BE49-F238E27FC236}">
              <a16:creationId xmlns:a16="http://schemas.microsoft.com/office/drawing/2014/main" id="{F536C943-8C65-4FBC-B256-72BDC94AD7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50" name="AutoShape 1" descr="https://psfswebp.cc.wmich.edu/cs/FPR/cache/PT_PIXEL_1.gif">
          <a:extLst>
            <a:ext uri="{FF2B5EF4-FFF2-40B4-BE49-F238E27FC236}">
              <a16:creationId xmlns:a16="http://schemas.microsoft.com/office/drawing/2014/main" id="{5CD071F5-9DD7-411A-9322-87DED3F9DDF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51" name="AutoShape 1" descr="https://psfswebp.cc.wmich.edu/cs/FPR/cache/PT_PIXEL_1.gif">
          <a:extLst>
            <a:ext uri="{FF2B5EF4-FFF2-40B4-BE49-F238E27FC236}">
              <a16:creationId xmlns:a16="http://schemas.microsoft.com/office/drawing/2014/main" id="{6DB37E9B-3937-48A5-B6BD-D03CD9DEC0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52" name="AutoShape 1" descr="https://psfswebp.cc.wmich.edu/cs/FPR/cache/PT_PIXEL_1.gif">
          <a:extLst>
            <a:ext uri="{FF2B5EF4-FFF2-40B4-BE49-F238E27FC236}">
              <a16:creationId xmlns:a16="http://schemas.microsoft.com/office/drawing/2014/main" id="{E0EDBA55-7694-451A-BFC0-E5337B6296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53" name="AutoShape 1" descr="https://psfswebp.cc.wmich.edu/cs/FPR/cache/PT_PIXEL_1.gif">
          <a:extLst>
            <a:ext uri="{FF2B5EF4-FFF2-40B4-BE49-F238E27FC236}">
              <a16:creationId xmlns:a16="http://schemas.microsoft.com/office/drawing/2014/main" id="{ED737350-4358-490C-82FA-51A07FE6EE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54" name="AutoShape 1" descr="https://psfswebp.cc.wmich.edu/cs/FPR/cache/PT_PIXEL_1.gif">
          <a:extLst>
            <a:ext uri="{FF2B5EF4-FFF2-40B4-BE49-F238E27FC236}">
              <a16:creationId xmlns:a16="http://schemas.microsoft.com/office/drawing/2014/main" id="{BC5C2215-E31E-473D-83BD-236A503401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55" name="AutoShape 1" descr="https://psfswebp.cc.wmich.edu/cs/FPR/cache/PT_PIXEL_1.gif">
          <a:extLst>
            <a:ext uri="{FF2B5EF4-FFF2-40B4-BE49-F238E27FC236}">
              <a16:creationId xmlns:a16="http://schemas.microsoft.com/office/drawing/2014/main" id="{2C745D4C-6F55-48F8-A19A-DE5EA11DDD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56" name="AutoShape 1" descr="https://psfswebp.cc.wmich.edu/cs/FPR/cache/PT_PIXEL_1.gif">
          <a:extLst>
            <a:ext uri="{FF2B5EF4-FFF2-40B4-BE49-F238E27FC236}">
              <a16:creationId xmlns:a16="http://schemas.microsoft.com/office/drawing/2014/main" id="{122439AD-269A-4F82-AE27-61F830135D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57" name="AutoShape 1" descr="https://psfswebp.cc.wmich.edu/cs/FPR/cache/PT_PIXEL_1.gif">
          <a:extLst>
            <a:ext uri="{FF2B5EF4-FFF2-40B4-BE49-F238E27FC236}">
              <a16:creationId xmlns:a16="http://schemas.microsoft.com/office/drawing/2014/main" id="{F92C4487-2C71-462E-A503-FABF1D5016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58" name="AutoShape 1" descr="https://psfswebp.cc.wmich.edu/cs/FPR/cache/PT_PIXEL_1.gif">
          <a:extLst>
            <a:ext uri="{FF2B5EF4-FFF2-40B4-BE49-F238E27FC236}">
              <a16:creationId xmlns:a16="http://schemas.microsoft.com/office/drawing/2014/main" id="{4DF5BEF8-3409-45B3-9750-DA7B63569F4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59" name="AutoShape 1" descr="https://psfswebp.cc.wmich.edu/cs/FPR/cache/PT_PIXEL_1.gif">
          <a:extLst>
            <a:ext uri="{FF2B5EF4-FFF2-40B4-BE49-F238E27FC236}">
              <a16:creationId xmlns:a16="http://schemas.microsoft.com/office/drawing/2014/main" id="{229EE6CB-6040-4311-8269-34090FCEBF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60" name="AutoShape 1" descr="https://psfswebp.cc.wmich.edu/cs/FPR/cache/PT_PIXEL_1.gif">
          <a:extLst>
            <a:ext uri="{FF2B5EF4-FFF2-40B4-BE49-F238E27FC236}">
              <a16:creationId xmlns:a16="http://schemas.microsoft.com/office/drawing/2014/main" id="{DF998FA3-F97C-4060-AD56-D5CD8665A9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61" name="AutoShape 1" descr="https://psfswebp.cc.wmich.edu/cs/FPR/cache/PT_PIXEL_1.gif">
          <a:extLst>
            <a:ext uri="{FF2B5EF4-FFF2-40B4-BE49-F238E27FC236}">
              <a16:creationId xmlns:a16="http://schemas.microsoft.com/office/drawing/2014/main" id="{4B46D398-836B-4B22-B584-8CDB366F80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62" name="AutoShape 1" descr="https://psfswebp.cc.wmich.edu/cs/FPR/cache/PT_PIXEL_1.gif">
          <a:extLst>
            <a:ext uri="{FF2B5EF4-FFF2-40B4-BE49-F238E27FC236}">
              <a16:creationId xmlns:a16="http://schemas.microsoft.com/office/drawing/2014/main" id="{3AAAEAC4-7473-4704-A73E-E6B2321758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63" name="AutoShape 1" descr="https://psfswebp.cc.wmich.edu/cs/FPR/cache/PT_PIXEL_1.gif">
          <a:extLst>
            <a:ext uri="{FF2B5EF4-FFF2-40B4-BE49-F238E27FC236}">
              <a16:creationId xmlns:a16="http://schemas.microsoft.com/office/drawing/2014/main" id="{F2279E2E-AC07-40F1-BE13-FC792A9267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64" name="AutoShape 1" descr="https://psfswebp.cc.wmich.edu/cs/FPR/cache/PT_PIXEL_1.gif">
          <a:extLst>
            <a:ext uri="{FF2B5EF4-FFF2-40B4-BE49-F238E27FC236}">
              <a16:creationId xmlns:a16="http://schemas.microsoft.com/office/drawing/2014/main" id="{08B25708-AC71-458E-B704-567FD0B0F2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65" name="AutoShape 1" descr="https://psfswebp.cc.wmich.edu/cs/FPR/cache/PT_PIXEL_1.gif">
          <a:extLst>
            <a:ext uri="{FF2B5EF4-FFF2-40B4-BE49-F238E27FC236}">
              <a16:creationId xmlns:a16="http://schemas.microsoft.com/office/drawing/2014/main" id="{6011DB06-F0EE-4AA0-A437-55BCFBEB62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66" name="AutoShape 1" descr="https://psfswebp.cc.wmich.edu/cs/FPR/cache/PT_PIXEL_1.gif">
          <a:extLst>
            <a:ext uri="{FF2B5EF4-FFF2-40B4-BE49-F238E27FC236}">
              <a16:creationId xmlns:a16="http://schemas.microsoft.com/office/drawing/2014/main" id="{8EB5AE26-070F-4C26-B77B-7CA5C2CAA9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67" name="AutoShape 1" descr="https://psfswebp.cc.wmich.edu/cs/FPR/cache/PT_PIXEL_1.gif">
          <a:extLst>
            <a:ext uri="{FF2B5EF4-FFF2-40B4-BE49-F238E27FC236}">
              <a16:creationId xmlns:a16="http://schemas.microsoft.com/office/drawing/2014/main" id="{ABA63CC8-BE0D-4C65-864B-61E2C00428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68" name="AutoShape 1" descr="https://psfswebp.cc.wmich.edu/cs/FPR/cache/PT_PIXEL_1.gif">
          <a:extLst>
            <a:ext uri="{FF2B5EF4-FFF2-40B4-BE49-F238E27FC236}">
              <a16:creationId xmlns:a16="http://schemas.microsoft.com/office/drawing/2014/main" id="{711C7738-EFCF-4006-B83B-FA3B3A053B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69" name="AutoShape 1" descr="https://psfswebp.cc.wmich.edu/cs/FPR/cache/PT_PIXEL_1.gif">
          <a:extLst>
            <a:ext uri="{FF2B5EF4-FFF2-40B4-BE49-F238E27FC236}">
              <a16:creationId xmlns:a16="http://schemas.microsoft.com/office/drawing/2014/main" id="{CCCF2DA0-0815-4745-8208-E602758997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70" name="AutoShape 1" descr="https://psfswebp.cc.wmich.edu/cs/FPR/cache/PT_PIXEL_1.gif">
          <a:extLst>
            <a:ext uri="{FF2B5EF4-FFF2-40B4-BE49-F238E27FC236}">
              <a16:creationId xmlns:a16="http://schemas.microsoft.com/office/drawing/2014/main" id="{F8E4543E-F2FA-45CF-B00E-39535AC4CE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71" name="AutoShape 1" descr="https://psfswebp.cc.wmich.edu/cs/FPR/cache/PT_PIXEL_1.gif">
          <a:extLst>
            <a:ext uri="{FF2B5EF4-FFF2-40B4-BE49-F238E27FC236}">
              <a16:creationId xmlns:a16="http://schemas.microsoft.com/office/drawing/2014/main" id="{7881F275-2931-4D13-9F57-B9B304ECE1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72" name="AutoShape 1" descr="https://psfswebp.cc.wmich.edu/cs/FPR/cache/PT_PIXEL_1.gif">
          <a:extLst>
            <a:ext uri="{FF2B5EF4-FFF2-40B4-BE49-F238E27FC236}">
              <a16:creationId xmlns:a16="http://schemas.microsoft.com/office/drawing/2014/main" id="{A0F5D22E-704E-4B9B-AACB-4A90569C4B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4573" name="AutoShape 1" descr="https://psfswebp.cc.wmich.edu/cs/FPR/cache/PT_PIXEL_1.gif">
          <a:extLst>
            <a:ext uri="{FF2B5EF4-FFF2-40B4-BE49-F238E27FC236}">
              <a16:creationId xmlns:a16="http://schemas.microsoft.com/office/drawing/2014/main" id="{B411CCAD-1D9E-49DC-BF97-FCF7FFE724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4574" name="AutoShape 1" descr="https://psfswebp.cc.wmich.edu/cs/FPR/cache/PT_PIXEL_1.gif">
          <a:extLst>
            <a:ext uri="{FF2B5EF4-FFF2-40B4-BE49-F238E27FC236}">
              <a16:creationId xmlns:a16="http://schemas.microsoft.com/office/drawing/2014/main" id="{B7506EEA-6075-4F17-8E44-8CF913C29FF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4575" name="AutoShape 1" descr="https://psfswebp.cc.wmich.edu/cs/FPR/cache/PT_PIXEL_1.gif">
          <a:extLst>
            <a:ext uri="{FF2B5EF4-FFF2-40B4-BE49-F238E27FC236}">
              <a16:creationId xmlns:a16="http://schemas.microsoft.com/office/drawing/2014/main" id="{AE02F2B8-49BC-4BEE-9243-A789BF7FCE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4576" name="AutoShape 1" descr="https://psfswebp.cc.wmich.edu/cs/FPR/cache/PT_PIXEL_1.gif">
          <a:extLst>
            <a:ext uri="{FF2B5EF4-FFF2-40B4-BE49-F238E27FC236}">
              <a16:creationId xmlns:a16="http://schemas.microsoft.com/office/drawing/2014/main" id="{ED31FC6E-007F-4C48-A23A-B8630690645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4577" name="AutoShape 1" descr="https://psfswebp.cc.wmich.edu/cs/FPR/cache/PT_PIXEL_1.gif">
          <a:extLst>
            <a:ext uri="{FF2B5EF4-FFF2-40B4-BE49-F238E27FC236}">
              <a16:creationId xmlns:a16="http://schemas.microsoft.com/office/drawing/2014/main" id="{5DBAE417-DB8C-403C-ADBF-BF76B9D7E9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4578" name="AutoShape 1" descr="https://psfswebp.cc.wmich.edu/cs/FPR/cache/PT_PIXEL_1.gif">
          <a:extLst>
            <a:ext uri="{FF2B5EF4-FFF2-40B4-BE49-F238E27FC236}">
              <a16:creationId xmlns:a16="http://schemas.microsoft.com/office/drawing/2014/main" id="{9B3A992E-2FA1-4CB6-AE46-DB1AE54E15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579" name="AutoShape 1" descr="https://psfswebp.cc.wmich.edu/cs/FPR/cache/PT_PIXEL_1.gif">
          <a:extLst>
            <a:ext uri="{FF2B5EF4-FFF2-40B4-BE49-F238E27FC236}">
              <a16:creationId xmlns:a16="http://schemas.microsoft.com/office/drawing/2014/main" id="{D896184F-A492-42C3-A2DC-4579553137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4580" name="AutoShape 1" descr="https://psfswebp.cc.wmich.edu/cs/FPR/cache/PT_PIXEL_1.gif">
          <a:extLst>
            <a:ext uri="{FF2B5EF4-FFF2-40B4-BE49-F238E27FC236}">
              <a16:creationId xmlns:a16="http://schemas.microsoft.com/office/drawing/2014/main" id="{DEA11586-8691-412A-A68F-DA445D97AD0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581" name="AutoShape 1" descr="https://psfswebp.cc.wmich.edu/cs/FPR/cache/PT_PIXEL_1.gif">
          <a:extLst>
            <a:ext uri="{FF2B5EF4-FFF2-40B4-BE49-F238E27FC236}">
              <a16:creationId xmlns:a16="http://schemas.microsoft.com/office/drawing/2014/main" id="{BAD97219-A53E-4BDF-B495-73EA017EA5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582" name="AutoShape 1" descr="https://psfswebp.cc.wmich.edu/cs/FPR/cache/PT_PIXEL_1.gif">
          <a:extLst>
            <a:ext uri="{FF2B5EF4-FFF2-40B4-BE49-F238E27FC236}">
              <a16:creationId xmlns:a16="http://schemas.microsoft.com/office/drawing/2014/main" id="{603EEFF5-AA7D-47EF-A9A3-9E35FA6514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583" name="AutoShape 1" descr="https://psfswebp.cc.wmich.edu/cs/FPR/cache/PT_PIXEL_1.gif">
          <a:extLst>
            <a:ext uri="{FF2B5EF4-FFF2-40B4-BE49-F238E27FC236}">
              <a16:creationId xmlns:a16="http://schemas.microsoft.com/office/drawing/2014/main" id="{9691B5B6-6002-4397-8272-DBB8D9FCD1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584" name="AutoShape 1" descr="https://psfswebp.cc.wmich.edu/cs/FPR/cache/PT_PIXEL_1.gif">
          <a:extLst>
            <a:ext uri="{FF2B5EF4-FFF2-40B4-BE49-F238E27FC236}">
              <a16:creationId xmlns:a16="http://schemas.microsoft.com/office/drawing/2014/main" id="{9B563E98-6062-40BE-9079-8AB777ACD0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4585" name="AutoShape 1" descr="https://psfswebp.cc.wmich.edu/cs/FPR/cache/PT_PIXEL_1.gif">
          <a:extLst>
            <a:ext uri="{FF2B5EF4-FFF2-40B4-BE49-F238E27FC236}">
              <a16:creationId xmlns:a16="http://schemas.microsoft.com/office/drawing/2014/main" id="{E957492C-9311-4CD7-AA3B-FABC9F396861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586" name="AutoShape 1" descr="https://psfswebp.cc.wmich.edu/cs/FPR/cache/PT_PIXEL_1.gif">
          <a:extLst>
            <a:ext uri="{FF2B5EF4-FFF2-40B4-BE49-F238E27FC236}">
              <a16:creationId xmlns:a16="http://schemas.microsoft.com/office/drawing/2014/main" id="{BF9438B1-6C17-4BE8-A5E6-E51179AC5B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587" name="AutoShape 1" descr="https://psfswebp.cc.wmich.edu/cs/FPR/cache/PT_PIXEL_1.gif">
          <a:extLst>
            <a:ext uri="{FF2B5EF4-FFF2-40B4-BE49-F238E27FC236}">
              <a16:creationId xmlns:a16="http://schemas.microsoft.com/office/drawing/2014/main" id="{C9EC7C5F-FC55-496E-ADFF-B56CE47314C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588" name="AutoShape 1" descr="https://psfswebp.cc.wmich.edu/cs/FPR/cache/PT_PIXEL_1.gif">
          <a:extLst>
            <a:ext uri="{FF2B5EF4-FFF2-40B4-BE49-F238E27FC236}">
              <a16:creationId xmlns:a16="http://schemas.microsoft.com/office/drawing/2014/main" id="{5CE7241B-CA24-4C9C-B04F-A7BEBE4527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589" name="AutoShape 1" descr="https://psfswebp.cc.wmich.edu/cs/FPR/cache/PT_PIXEL_1.gif">
          <a:extLst>
            <a:ext uri="{FF2B5EF4-FFF2-40B4-BE49-F238E27FC236}">
              <a16:creationId xmlns:a16="http://schemas.microsoft.com/office/drawing/2014/main" id="{ECC816D0-87E9-4462-99BA-F81556DBCC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590" name="AutoShape 1" descr="https://psfswebp.cc.wmich.edu/cs/FPR/cache/PT_PIXEL_1.gif">
          <a:extLst>
            <a:ext uri="{FF2B5EF4-FFF2-40B4-BE49-F238E27FC236}">
              <a16:creationId xmlns:a16="http://schemas.microsoft.com/office/drawing/2014/main" id="{929AA743-CD8A-4D05-A716-A555EF01B9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591" name="AutoShape 1" descr="https://psfswebp.cc.wmich.edu/cs/FPR/cache/PT_PIXEL_1.gif">
          <a:extLst>
            <a:ext uri="{FF2B5EF4-FFF2-40B4-BE49-F238E27FC236}">
              <a16:creationId xmlns:a16="http://schemas.microsoft.com/office/drawing/2014/main" id="{5C14CDC7-3AAC-49D7-8B9B-1E194E1090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592" name="AutoShape 1" descr="https://psfswebp.cc.wmich.edu/cs/FPR/cache/PT_PIXEL_1.gif">
          <a:extLst>
            <a:ext uri="{FF2B5EF4-FFF2-40B4-BE49-F238E27FC236}">
              <a16:creationId xmlns:a16="http://schemas.microsoft.com/office/drawing/2014/main" id="{DDA17554-7B8F-48A8-B004-1125B8D895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593" name="AutoShape 1" descr="https://psfswebp.cc.wmich.edu/cs/FPR/cache/PT_PIXEL_1.gif">
          <a:extLst>
            <a:ext uri="{FF2B5EF4-FFF2-40B4-BE49-F238E27FC236}">
              <a16:creationId xmlns:a16="http://schemas.microsoft.com/office/drawing/2014/main" id="{EFF8C12B-2CE5-47E0-8480-922DEFBC23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594" name="AutoShape 1" descr="https://psfswebp.cc.wmich.edu/cs/FPR/cache/PT_PIXEL_1.gif">
          <a:extLst>
            <a:ext uri="{FF2B5EF4-FFF2-40B4-BE49-F238E27FC236}">
              <a16:creationId xmlns:a16="http://schemas.microsoft.com/office/drawing/2014/main" id="{4FDF17D8-95CB-4B08-9D4C-94717A6F12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595" name="AutoShape 1" descr="https://psfswebp.cc.wmich.edu/cs/FPR/cache/PT_PIXEL_1.gif">
          <a:extLst>
            <a:ext uri="{FF2B5EF4-FFF2-40B4-BE49-F238E27FC236}">
              <a16:creationId xmlns:a16="http://schemas.microsoft.com/office/drawing/2014/main" id="{048E1E86-A154-4B86-91AA-85CBD82EC0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596" name="AutoShape 1" descr="https://psfswebp.cc.wmich.edu/cs/FPR/cache/PT_PIXEL_1.gif">
          <a:extLst>
            <a:ext uri="{FF2B5EF4-FFF2-40B4-BE49-F238E27FC236}">
              <a16:creationId xmlns:a16="http://schemas.microsoft.com/office/drawing/2014/main" id="{6A62AE21-922A-4952-9EA1-88DED51778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597" name="AutoShape 1" descr="https://psfswebp.cc.wmich.edu/cs/FPR/cache/PT_PIXEL_1.gif">
          <a:extLst>
            <a:ext uri="{FF2B5EF4-FFF2-40B4-BE49-F238E27FC236}">
              <a16:creationId xmlns:a16="http://schemas.microsoft.com/office/drawing/2014/main" id="{9A00AF4A-A398-4939-B555-D21CECCC6A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4598" name="AutoShape 1" descr="https://psfswebp.cc.wmich.edu/cs/FPR/cache/PT_PIXEL_1.gif">
          <a:extLst>
            <a:ext uri="{FF2B5EF4-FFF2-40B4-BE49-F238E27FC236}">
              <a16:creationId xmlns:a16="http://schemas.microsoft.com/office/drawing/2014/main" id="{D9983EDC-8AD8-4C5A-887F-B9DEFD4ED6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599" name="AutoShape 1" descr="https://psfswebp.cc.wmich.edu/cs/FPR/cache/PT_PIXEL_1.gif">
          <a:extLst>
            <a:ext uri="{FF2B5EF4-FFF2-40B4-BE49-F238E27FC236}">
              <a16:creationId xmlns:a16="http://schemas.microsoft.com/office/drawing/2014/main" id="{08AC6862-8033-436A-8721-2F7738EEB7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600" name="AutoShape 1" descr="https://psfswebp.cc.wmich.edu/cs/FPR/cache/PT_PIXEL_1.gif">
          <a:extLst>
            <a:ext uri="{FF2B5EF4-FFF2-40B4-BE49-F238E27FC236}">
              <a16:creationId xmlns:a16="http://schemas.microsoft.com/office/drawing/2014/main" id="{7D142A68-2166-4429-AF16-A5EAA45FD4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01" name="AutoShape 1" descr="https://psfswebp.cc.wmich.edu/cs/FPR/cache/PT_PIXEL_1.gif">
          <a:extLst>
            <a:ext uri="{FF2B5EF4-FFF2-40B4-BE49-F238E27FC236}">
              <a16:creationId xmlns:a16="http://schemas.microsoft.com/office/drawing/2014/main" id="{B267B6C5-9DD5-4710-B6AE-F8D69868C6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02" name="AutoShape 1" descr="https://psfswebp.cc.wmich.edu/cs/FPR/cache/PT_PIXEL_1.gif">
          <a:extLst>
            <a:ext uri="{FF2B5EF4-FFF2-40B4-BE49-F238E27FC236}">
              <a16:creationId xmlns:a16="http://schemas.microsoft.com/office/drawing/2014/main" id="{2A80127D-353E-45DB-A8B9-61F855F10B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03" name="AutoShape 1" descr="https://psfswebp.cc.wmich.edu/cs/FPR/cache/PT_PIXEL_1.gif">
          <a:extLst>
            <a:ext uri="{FF2B5EF4-FFF2-40B4-BE49-F238E27FC236}">
              <a16:creationId xmlns:a16="http://schemas.microsoft.com/office/drawing/2014/main" id="{4A1259B7-4441-42DF-ACA9-BE0B672A50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04" name="AutoShape 1" descr="https://psfswebp.cc.wmich.edu/cs/FPR/cache/PT_PIXEL_1.gif">
          <a:extLst>
            <a:ext uri="{FF2B5EF4-FFF2-40B4-BE49-F238E27FC236}">
              <a16:creationId xmlns:a16="http://schemas.microsoft.com/office/drawing/2014/main" id="{B5E43711-5226-4048-B162-C76C4126A5F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605" name="AutoShape 1" descr="https://psfswebp.cc.wmich.edu/cs/FPR/cache/PT_PIXEL_1.gif">
          <a:extLst>
            <a:ext uri="{FF2B5EF4-FFF2-40B4-BE49-F238E27FC236}">
              <a16:creationId xmlns:a16="http://schemas.microsoft.com/office/drawing/2014/main" id="{08CA67CD-AC80-4C89-975C-561A0246F89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606" name="AutoShape 1" descr="https://psfswebp.cc.wmich.edu/cs/FPR/cache/PT_PIXEL_1.gif">
          <a:extLst>
            <a:ext uri="{FF2B5EF4-FFF2-40B4-BE49-F238E27FC236}">
              <a16:creationId xmlns:a16="http://schemas.microsoft.com/office/drawing/2014/main" id="{F440D3AB-AF8D-4854-ADAE-ABE9CCFEA2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607" name="AutoShape 1" descr="https://psfswebp.cc.wmich.edu/cs/FPR/cache/PT_PIXEL_1.gif">
          <a:extLst>
            <a:ext uri="{FF2B5EF4-FFF2-40B4-BE49-F238E27FC236}">
              <a16:creationId xmlns:a16="http://schemas.microsoft.com/office/drawing/2014/main" id="{1CC80D1D-7C70-4C71-A27C-391E68BDAC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608" name="AutoShape 1" descr="https://psfswebp.cc.wmich.edu/cs/FPR/cache/PT_PIXEL_1.gif">
          <a:extLst>
            <a:ext uri="{FF2B5EF4-FFF2-40B4-BE49-F238E27FC236}">
              <a16:creationId xmlns:a16="http://schemas.microsoft.com/office/drawing/2014/main" id="{4A6DB035-406F-4C4B-B091-B463DDDA43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609" name="AutoShape 1" descr="https://psfswebp.cc.wmich.edu/cs/FPR/cache/PT_PIXEL_1.gif">
          <a:extLst>
            <a:ext uri="{FF2B5EF4-FFF2-40B4-BE49-F238E27FC236}">
              <a16:creationId xmlns:a16="http://schemas.microsoft.com/office/drawing/2014/main" id="{63E020FE-4621-483B-8D77-0940EC1549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610" name="AutoShape 1" descr="https://psfswebp.cc.wmich.edu/cs/FPR/cache/PT_PIXEL_1.gif">
          <a:extLst>
            <a:ext uri="{FF2B5EF4-FFF2-40B4-BE49-F238E27FC236}">
              <a16:creationId xmlns:a16="http://schemas.microsoft.com/office/drawing/2014/main" id="{1937FA28-4B09-4CFB-BE1D-899F04BC062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611" name="AutoShape 1" descr="https://psfswebp.cc.wmich.edu/cs/FPR/cache/PT_PIXEL_1.gif">
          <a:extLst>
            <a:ext uri="{FF2B5EF4-FFF2-40B4-BE49-F238E27FC236}">
              <a16:creationId xmlns:a16="http://schemas.microsoft.com/office/drawing/2014/main" id="{E902D375-39C2-474D-B930-AA98B0E040F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612" name="AutoShape 1" descr="https://psfswebp.cc.wmich.edu/cs/FPR/cache/PT_PIXEL_1.gif">
          <a:extLst>
            <a:ext uri="{FF2B5EF4-FFF2-40B4-BE49-F238E27FC236}">
              <a16:creationId xmlns:a16="http://schemas.microsoft.com/office/drawing/2014/main" id="{682D6405-98F8-45BE-878E-DA69CB8385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13" name="AutoShape 1" descr="https://psfswebp.cc.wmich.edu/cs/FPR/cache/PT_PIXEL_1.gif">
          <a:extLst>
            <a:ext uri="{FF2B5EF4-FFF2-40B4-BE49-F238E27FC236}">
              <a16:creationId xmlns:a16="http://schemas.microsoft.com/office/drawing/2014/main" id="{EAF0D378-0951-42A6-ABBB-F4D4469CB1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14" name="AutoShape 1" descr="https://psfswebp.cc.wmich.edu/cs/FPR/cache/PT_PIXEL_1.gif">
          <a:extLst>
            <a:ext uri="{FF2B5EF4-FFF2-40B4-BE49-F238E27FC236}">
              <a16:creationId xmlns:a16="http://schemas.microsoft.com/office/drawing/2014/main" id="{532262FB-53D1-4897-8E1D-34652C2749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15" name="AutoShape 1" descr="https://psfswebp.cc.wmich.edu/cs/FPR/cache/PT_PIXEL_1.gif">
          <a:extLst>
            <a:ext uri="{FF2B5EF4-FFF2-40B4-BE49-F238E27FC236}">
              <a16:creationId xmlns:a16="http://schemas.microsoft.com/office/drawing/2014/main" id="{43620C60-E575-4E48-A0D1-DCA7465D37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16" name="AutoShape 1" descr="https://psfswebp.cc.wmich.edu/cs/FPR/cache/PT_PIXEL_1.gif">
          <a:extLst>
            <a:ext uri="{FF2B5EF4-FFF2-40B4-BE49-F238E27FC236}">
              <a16:creationId xmlns:a16="http://schemas.microsoft.com/office/drawing/2014/main" id="{0B5A9FB8-331A-4FDE-80F6-1C89AB5751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617" name="AutoShape 1" descr="https://psfswebp.cc.wmich.edu/cs/FPR/cache/PT_PIXEL_1.gif">
          <a:extLst>
            <a:ext uri="{FF2B5EF4-FFF2-40B4-BE49-F238E27FC236}">
              <a16:creationId xmlns:a16="http://schemas.microsoft.com/office/drawing/2014/main" id="{09B34FCD-C300-4C90-925D-B1BD14E5B2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618" name="AutoShape 1" descr="https://psfswebp.cc.wmich.edu/cs/FPR/cache/PT_PIXEL_1.gif">
          <a:extLst>
            <a:ext uri="{FF2B5EF4-FFF2-40B4-BE49-F238E27FC236}">
              <a16:creationId xmlns:a16="http://schemas.microsoft.com/office/drawing/2014/main" id="{9C7E05A0-66D2-4325-8A8D-30E0E32AF5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619" name="AutoShape 1" descr="https://psfswebp.cc.wmich.edu/cs/FPR/cache/PT_PIXEL_1.gif">
          <a:extLst>
            <a:ext uri="{FF2B5EF4-FFF2-40B4-BE49-F238E27FC236}">
              <a16:creationId xmlns:a16="http://schemas.microsoft.com/office/drawing/2014/main" id="{E40AF997-8227-42E1-81A1-79C8E24AE0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620" name="AutoShape 1" descr="https://psfswebp.cc.wmich.edu/cs/FPR/cache/PT_PIXEL_1.gif">
          <a:extLst>
            <a:ext uri="{FF2B5EF4-FFF2-40B4-BE49-F238E27FC236}">
              <a16:creationId xmlns:a16="http://schemas.microsoft.com/office/drawing/2014/main" id="{C78F595B-63C9-4E22-A8B7-7E492238D1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621" name="AutoShape 1" descr="https://psfswebp.cc.wmich.edu/cs/FPR/cache/PT_PIXEL_1.gif">
          <a:extLst>
            <a:ext uri="{FF2B5EF4-FFF2-40B4-BE49-F238E27FC236}">
              <a16:creationId xmlns:a16="http://schemas.microsoft.com/office/drawing/2014/main" id="{A106EC4C-30C5-4CD6-AE26-67060915A2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622" name="AutoShape 1" descr="https://psfswebp.cc.wmich.edu/cs/FPR/cache/PT_PIXEL_1.gif">
          <a:extLst>
            <a:ext uri="{FF2B5EF4-FFF2-40B4-BE49-F238E27FC236}">
              <a16:creationId xmlns:a16="http://schemas.microsoft.com/office/drawing/2014/main" id="{D90168A3-E68B-44D6-B61D-71DDFDCE7A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4623" name="AutoShape 1" descr="https://psfswebp.cc.wmich.edu/cs/FPR/cache/PT_PIXEL_1.gif">
          <a:extLst>
            <a:ext uri="{FF2B5EF4-FFF2-40B4-BE49-F238E27FC236}">
              <a16:creationId xmlns:a16="http://schemas.microsoft.com/office/drawing/2014/main" id="{1F850D7F-CB1B-4F42-809A-55F9360463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142240</xdr:rowOff>
    </xdr:to>
    <xdr:sp macro="" textlink="">
      <xdr:nvSpPr>
        <xdr:cNvPr id="4624" name="AutoShape 1" descr="https://psfswebp.cc.wmich.edu/cs/FPR/cache/PT_PIXEL_1.gif">
          <a:extLst>
            <a:ext uri="{FF2B5EF4-FFF2-40B4-BE49-F238E27FC236}">
              <a16:creationId xmlns:a16="http://schemas.microsoft.com/office/drawing/2014/main" id="{63E6E781-9EDF-4F93-85BC-8070868FCD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142240</xdr:rowOff>
    </xdr:to>
    <xdr:sp macro="" textlink="">
      <xdr:nvSpPr>
        <xdr:cNvPr id="4625" name="AutoShape 1" descr="https://psfswebp.cc.wmich.edu/cs/FPR/cache/PT_PIXEL_1.gif">
          <a:extLst>
            <a:ext uri="{FF2B5EF4-FFF2-40B4-BE49-F238E27FC236}">
              <a16:creationId xmlns:a16="http://schemas.microsoft.com/office/drawing/2014/main" id="{8AAE9F07-06B0-4826-884F-FD8DF4C18A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142240</xdr:rowOff>
    </xdr:to>
    <xdr:sp macro="" textlink="">
      <xdr:nvSpPr>
        <xdr:cNvPr id="4626" name="AutoShape 1" descr="https://psfswebp.cc.wmich.edu/cs/FPR/cache/PT_PIXEL_1.gif">
          <a:extLst>
            <a:ext uri="{FF2B5EF4-FFF2-40B4-BE49-F238E27FC236}">
              <a16:creationId xmlns:a16="http://schemas.microsoft.com/office/drawing/2014/main" id="{42299223-7EA7-47B3-A2D9-36F364CE44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142240</xdr:rowOff>
    </xdr:to>
    <xdr:sp macro="" textlink="">
      <xdr:nvSpPr>
        <xdr:cNvPr id="4627" name="AutoShape 1" descr="https://psfswebp.cc.wmich.edu/cs/FPR/cache/PT_PIXEL_1.gif">
          <a:extLst>
            <a:ext uri="{FF2B5EF4-FFF2-40B4-BE49-F238E27FC236}">
              <a16:creationId xmlns:a16="http://schemas.microsoft.com/office/drawing/2014/main" id="{4DBB5D2C-FFF0-47AF-8442-843BC0B3FA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142240</xdr:rowOff>
    </xdr:to>
    <xdr:sp macro="" textlink="">
      <xdr:nvSpPr>
        <xdr:cNvPr id="4628" name="AutoShape 1" descr="https://psfswebp.cc.wmich.edu/cs/FPR/cache/PT_PIXEL_1.gif">
          <a:extLst>
            <a:ext uri="{FF2B5EF4-FFF2-40B4-BE49-F238E27FC236}">
              <a16:creationId xmlns:a16="http://schemas.microsoft.com/office/drawing/2014/main" id="{917D70A5-213F-4016-B6C5-EE2A9EF38F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142240</xdr:rowOff>
    </xdr:to>
    <xdr:sp macro="" textlink="">
      <xdr:nvSpPr>
        <xdr:cNvPr id="4629" name="AutoShape 1" descr="https://psfswebp.cc.wmich.edu/cs/FPR/cache/PT_PIXEL_1.gif">
          <a:extLst>
            <a:ext uri="{FF2B5EF4-FFF2-40B4-BE49-F238E27FC236}">
              <a16:creationId xmlns:a16="http://schemas.microsoft.com/office/drawing/2014/main" id="{062068C9-4152-4F77-9A0C-A405853379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142240</xdr:rowOff>
    </xdr:to>
    <xdr:sp macro="" textlink="">
      <xdr:nvSpPr>
        <xdr:cNvPr id="4630" name="AutoShape 1" descr="https://psfswebp.cc.wmich.edu/cs/FPR/cache/PT_PIXEL_1.gif">
          <a:extLst>
            <a:ext uri="{FF2B5EF4-FFF2-40B4-BE49-F238E27FC236}">
              <a16:creationId xmlns:a16="http://schemas.microsoft.com/office/drawing/2014/main" id="{7F31E814-0542-405B-BD80-A85D97312C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4631" name="AutoShape 1" descr="https://psfswebp.cc.wmich.edu/cs/FPR/cache/PT_PIXEL_1.gif">
          <a:extLst>
            <a:ext uri="{FF2B5EF4-FFF2-40B4-BE49-F238E27FC236}">
              <a16:creationId xmlns:a16="http://schemas.microsoft.com/office/drawing/2014/main" id="{24AE6CAC-02E1-4FAF-B2DF-564B0F53CD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4632" name="AutoShape 1" descr="https://psfswebp.cc.wmich.edu/cs/FPR/cache/PT_PIXEL_1.gif">
          <a:extLst>
            <a:ext uri="{FF2B5EF4-FFF2-40B4-BE49-F238E27FC236}">
              <a16:creationId xmlns:a16="http://schemas.microsoft.com/office/drawing/2014/main" id="{1F348776-532F-44DF-940A-651939363D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4633" name="AutoShape 1" descr="https://psfswebp.cc.wmich.edu/cs/FPR/cache/PT_PIXEL_1.gif">
          <a:extLst>
            <a:ext uri="{FF2B5EF4-FFF2-40B4-BE49-F238E27FC236}">
              <a16:creationId xmlns:a16="http://schemas.microsoft.com/office/drawing/2014/main" id="{0E2EE691-8456-41C7-9688-6E1426DF9A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4634" name="AutoShape 1" descr="https://psfswebp.cc.wmich.edu/cs/FPR/cache/PT_PIXEL_1.gif">
          <a:extLst>
            <a:ext uri="{FF2B5EF4-FFF2-40B4-BE49-F238E27FC236}">
              <a16:creationId xmlns:a16="http://schemas.microsoft.com/office/drawing/2014/main" id="{6D075D58-6B4A-46D5-9B69-EE71C30912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635" name="AutoShape 1" descr="https://psfswebp.cc.wmich.edu/cs/FPR/cache/PT_PIXEL_1.gif">
          <a:extLst>
            <a:ext uri="{FF2B5EF4-FFF2-40B4-BE49-F238E27FC236}">
              <a16:creationId xmlns:a16="http://schemas.microsoft.com/office/drawing/2014/main" id="{9CF11284-4307-45B0-A042-AC030F01D3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636" name="AutoShape 1" descr="https://psfswebp.cc.wmich.edu/cs/FPR/cache/PT_PIXEL_1.gif">
          <a:extLst>
            <a:ext uri="{FF2B5EF4-FFF2-40B4-BE49-F238E27FC236}">
              <a16:creationId xmlns:a16="http://schemas.microsoft.com/office/drawing/2014/main" id="{F4BE4F53-6B3E-48A6-A2C3-81E9E3C382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637" name="AutoShape 1" descr="https://psfswebp.cc.wmich.edu/cs/FPR/cache/PT_PIXEL_1.gif">
          <a:extLst>
            <a:ext uri="{FF2B5EF4-FFF2-40B4-BE49-F238E27FC236}">
              <a16:creationId xmlns:a16="http://schemas.microsoft.com/office/drawing/2014/main" id="{2FD3834F-27A3-4963-87F9-04071CE15E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638" name="AutoShape 1" descr="https://psfswebp.cc.wmich.edu/cs/FPR/cache/PT_PIXEL_1.gif">
          <a:extLst>
            <a:ext uri="{FF2B5EF4-FFF2-40B4-BE49-F238E27FC236}">
              <a16:creationId xmlns:a16="http://schemas.microsoft.com/office/drawing/2014/main" id="{165C672B-6DEA-4046-81FE-FAFC21AB61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639" name="AutoShape 1" descr="https://psfswebp.cc.wmich.edu/cs/FPR/cache/PT_PIXEL_1.gif">
          <a:extLst>
            <a:ext uri="{FF2B5EF4-FFF2-40B4-BE49-F238E27FC236}">
              <a16:creationId xmlns:a16="http://schemas.microsoft.com/office/drawing/2014/main" id="{9E1328BA-3CD0-4D79-8E22-B955AB076B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640" name="AutoShape 1" descr="https://psfswebp.cc.wmich.edu/cs/FPR/cache/PT_PIXEL_1.gif">
          <a:extLst>
            <a:ext uri="{FF2B5EF4-FFF2-40B4-BE49-F238E27FC236}">
              <a16:creationId xmlns:a16="http://schemas.microsoft.com/office/drawing/2014/main" id="{4C6F11AA-269A-4E21-9427-3E4A70559B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641" name="AutoShape 1" descr="https://psfswebp.cc.wmich.edu/cs/FPR/cache/PT_PIXEL_1.gif">
          <a:extLst>
            <a:ext uri="{FF2B5EF4-FFF2-40B4-BE49-F238E27FC236}">
              <a16:creationId xmlns:a16="http://schemas.microsoft.com/office/drawing/2014/main" id="{E9EB5C9D-854A-4204-AEC8-F630140AC0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642" name="AutoShape 1" descr="https://psfswebp.cc.wmich.edu/cs/FPR/cache/PT_PIXEL_1.gif">
          <a:extLst>
            <a:ext uri="{FF2B5EF4-FFF2-40B4-BE49-F238E27FC236}">
              <a16:creationId xmlns:a16="http://schemas.microsoft.com/office/drawing/2014/main" id="{3B75330F-F1BF-4641-A2D6-D92409627D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643" name="AutoShape 1" descr="https://psfswebp.cc.wmich.edu/cs/FPR/cache/PT_PIXEL_1.gif">
          <a:extLst>
            <a:ext uri="{FF2B5EF4-FFF2-40B4-BE49-F238E27FC236}">
              <a16:creationId xmlns:a16="http://schemas.microsoft.com/office/drawing/2014/main" id="{0B1831F8-45A3-4B91-A6C3-11DDF0E7FD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644" name="AutoShape 1" descr="https://psfswebp.cc.wmich.edu/cs/FPR/cache/PT_PIXEL_1.gif">
          <a:extLst>
            <a:ext uri="{FF2B5EF4-FFF2-40B4-BE49-F238E27FC236}">
              <a16:creationId xmlns:a16="http://schemas.microsoft.com/office/drawing/2014/main" id="{9EDDB03A-F933-4002-A872-BE4A2FD75C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645" name="AutoShape 1" descr="https://psfswebp.cc.wmich.edu/cs/FPR/cache/PT_PIXEL_1.gif">
          <a:extLst>
            <a:ext uri="{FF2B5EF4-FFF2-40B4-BE49-F238E27FC236}">
              <a16:creationId xmlns:a16="http://schemas.microsoft.com/office/drawing/2014/main" id="{0B0A6B8B-6BAB-42B1-AB3E-A4C92AC317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646" name="AutoShape 1" descr="https://psfswebp.cc.wmich.edu/cs/FPR/cache/PT_PIXEL_1.gif">
          <a:extLst>
            <a:ext uri="{FF2B5EF4-FFF2-40B4-BE49-F238E27FC236}">
              <a16:creationId xmlns:a16="http://schemas.microsoft.com/office/drawing/2014/main" id="{8C0B52AB-C445-4B6D-A19E-F8F041CA0C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47" name="AutoShape 1" descr="https://psfswebp.cc.wmich.edu/cs/FPR/cache/PT_PIXEL_1.gif">
          <a:extLst>
            <a:ext uri="{FF2B5EF4-FFF2-40B4-BE49-F238E27FC236}">
              <a16:creationId xmlns:a16="http://schemas.microsoft.com/office/drawing/2014/main" id="{11049074-812B-47CB-8E13-F12B907550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48" name="AutoShape 1" descr="https://psfswebp.cc.wmich.edu/cs/FPR/cache/PT_PIXEL_1.gif">
          <a:extLst>
            <a:ext uri="{FF2B5EF4-FFF2-40B4-BE49-F238E27FC236}">
              <a16:creationId xmlns:a16="http://schemas.microsoft.com/office/drawing/2014/main" id="{47D5BAC6-2B7D-4ECF-B209-3004473573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649" name="AutoShape 1" descr="https://psfswebp.cc.wmich.edu/cs/FPR/cache/PT_PIXEL_1.gif">
          <a:extLst>
            <a:ext uri="{FF2B5EF4-FFF2-40B4-BE49-F238E27FC236}">
              <a16:creationId xmlns:a16="http://schemas.microsoft.com/office/drawing/2014/main" id="{2216E780-32C9-477D-BDD0-672EEC7C4B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4650" name="AutoShape 1" descr="https://psfswebp.cc.wmich.edu/cs/FPR/cache/PT_PIXEL_1.gif">
          <a:extLst>
            <a:ext uri="{FF2B5EF4-FFF2-40B4-BE49-F238E27FC236}">
              <a16:creationId xmlns:a16="http://schemas.microsoft.com/office/drawing/2014/main" id="{A470E4D6-DA43-4577-A14D-D78FF58B9F4C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651" name="AutoShape 1" descr="https://psfswebp.cc.wmich.edu/cs/FPR/cache/PT_PIXEL_1.gif">
          <a:extLst>
            <a:ext uri="{FF2B5EF4-FFF2-40B4-BE49-F238E27FC236}">
              <a16:creationId xmlns:a16="http://schemas.microsoft.com/office/drawing/2014/main" id="{FF74696C-9CE1-483F-A605-DBFB139636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652" name="AutoShape 1" descr="https://psfswebp.cc.wmich.edu/cs/FPR/cache/PT_PIXEL_1.gif">
          <a:extLst>
            <a:ext uri="{FF2B5EF4-FFF2-40B4-BE49-F238E27FC236}">
              <a16:creationId xmlns:a16="http://schemas.microsoft.com/office/drawing/2014/main" id="{263760DC-55D2-4098-942F-6607829461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53" name="AutoShape 1" descr="https://psfswebp.cc.wmich.edu/cs/FPR/cache/PT_PIXEL_1.gif">
          <a:extLst>
            <a:ext uri="{FF2B5EF4-FFF2-40B4-BE49-F238E27FC236}">
              <a16:creationId xmlns:a16="http://schemas.microsoft.com/office/drawing/2014/main" id="{092B5CDA-E974-41FE-BB78-037488449B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54" name="AutoShape 1" descr="https://psfswebp.cc.wmich.edu/cs/FPR/cache/PT_PIXEL_1.gif">
          <a:extLst>
            <a:ext uri="{FF2B5EF4-FFF2-40B4-BE49-F238E27FC236}">
              <a16:creationId xmlns:a16="http://schemas.microsoft.com/office/drawing/2014/main" id="{F6DA4F9B-6A90-40AB-B52D-E81908F004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55" name="AutoShape 1" descr="https://psfswebp.cc.wmich.edu/cs/FPR/cache/PT_PIXEL_1.gif">
          <a:extLst>
            <a:ext uri="{FF2B5EF4-FFF2-40B4-BE49-F238E27FC236}">
              <a16:creationId xmlns:a16="http://schemas.microsoft.com/office/drawing/2014/main" id="{E2D4E7BC-A5E3-44CA-B6DF-A4992C88B3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56" name="AutoShape 1" descr="https://psfswebp.cc.wmich.edu/cs/FPR/cache/PT_PIXEL_1.gif">
          <a:extLst>
            <a:ext uri="{FF2B5EF4-FFF2-40B4-BE49-F238E27FC236}">
              <a16:creationId xmlns:a16="http://schemas.microsoft.com/office/drawing/2014/main" id="{E97CE267-671D-4CD4-B414-4A44EBBA32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657" name="AutoShape 1" descr="https://psfswebp.cc.wmich.edu/cs/FPR/cache/PT_PIXEL_1.gif">
          <a:extLst>
            <a:ext uri="{FF2B5EF4-FFF2-40B4-BE49-F238E27FC236}">
              <a16:creationId xmlns:a16="http://schemas.microsoft.com/office/drawing/2014/main" id="{346EBED6-1E20-46B5-8E47-145D917BAA0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658" name="AutoShape 1" descr="https://psfswebp.cc.wmich.edu/cs/FPR/cache/PT_PIXEL_1.gif">
          <a:extLst>
            <a:ext uri="{FF2B5EF4-FFF2-40B4-BE49-F238E27FC236}">
              <a16:creationId xmlns:a16="http://schemas.microsoft.com/office/drawing/2014/main" id="{B498AAD3-F034-4858-B4C8-39F1BAD77B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59" name="AutoShape 1" descr="https://psfswebp.cc.wmich.edu/cs/FPR/cache/PT_PIXEL_1.gif">
          <a:extLst>
            <a:ext uri="{FF2B5EF4-FFF2-40B4-BE49-F238E27FC236}">
              <a16:creationId xmlns:a16="http://schemas.microsoft.com/office/drawing/2014/main" id="{05B8EC62-D839-4040-9336-CDDE38512B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60" name="AutoShape 1" descr="https://psfswebp.cc.wmich.edu/cs/FPR/cache/PT_PIXEL_1.gif">
          <a:extLst>
            <a:ext uri="{FF2B5EF4-FFF2-40B4-BE49-F238E27FC236}">
              <a16:creationId xmlns:a16="http://schemas.microsoft.com/office/drawing/2014/main" id="{C0F6CD96-65DD-42D3-92D4-3FD381133E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61" name="AutoShape 1" descr="https://psfswebp.cc.wmich.edu/cs/FPR/cache/PT_PIXEL_1.gif">
          <a:extLst>
            <a:ext uri="{FF2B5EF4-FFF2-40B4-BE49-F238E27FC236}">
              <a16:creationId xmlns:a16="http://schemas.microsoft.com/office/drawing/2014/main" id="{505A6C3C-62E2-4CCE-A1B1-EE061EFC226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662" name="AutoShape 1" descr="https://psfswebp.cc.wmich.edu/cs/FPR/cache/PT_PIXEL_1.gif">
          <a:extLst>
            <a:ext uri="{FF2B5EF4-FFF2-40B4-BE49-F238E27FC236}">
              <a16:creationId xmlns:a16="http://schemas.microsoft.com/office/drawing/2014/main" id="{C347B343-271E-4A85-97CA-396D7BC3BE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663" name="AutoShape 1" descr="https://psfswebp.cc.wmich.edu/cs/FPR/cache/PT_PIXEL_1.gif">
          <a:extLst>
            <a:ext uri="{FF2B5EF4-FFF2-40B4-BE49-F238E27FC236}">
              <a16:creationId xmlns:a16="http://schemas.microsoft.com/office/drawing/2014/main" id="{48FD9834-AC15-4A10-9FE3-1A7CB5D657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664" name="AutoShape 1" descr="https://psfswebp.cc.wmich.edu/cs/FPR/cache/PT_PIXEL_1.gif">
          <a:extLst>
            <a:ext uri="{FF2B5EF4-FFF2-40B4-BE49-F238E27FC236}">
              <a16:creationId xmlns:a16="http://schemas.microsoft.com/office/drawing/2014/main" id="{5E6558E8-02C8-40DC-9B9A-A3953BA6CE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65" name="AutoShape 1" descr="https://psfswebp.cc.wmich.edu/cs/FPR/cache/PT_PIXEL_1.gif">
          <a:extLst>
            <a:ext uri="{FF2B5EF4-FFF2-40B4-BE49-F238E27FC236}">
              <a16:creationId xmlns:a16="http://schemas.microsoft.com/office/drawing/2014/main" id="{6C892A19-969B-4208-A824-66785AD3A0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66" name="AutoShape 1" descr="https://psfswebp.cc.wmich.edu/cs/FPR/cache/PT_PIXEL_1.gif">
          <a:extLst>
            <a:ext uri="{FF2B5EF4-FFF2-40B4-BE49-F238E27FC236}">
              <a16:creationId xmlns:a16="http://schemas.microsoft.com/office/drawing/2014/main" id="{016C222E-C182-428C-8006-DDD0CEAEDB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667" name="AutoShape 1" descr="https://psfswebp.cc.wmich.edu/cs/FPR/cache/PT_PIXEL_1.gif">
          <a:extLst>
            <a:ext uri="{FF2B5EF4-FFF2-40B4-BE49-F238E27FC236}">
              <a16:creationId xmlns:a16="http://schemas.microsoft.com/office/drawing/2014/main" id="{510925FE-C81D-4CC1-9F05-04CC07CDA8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668" name="AutoShape 1" descr="https://psfswebp.cc.wmich.edu/cs/FPR/cache/PT_PIXEL_1.gif">
          <a:extLst>
            <a:ext uri="{FF2B5EF4-FFF2-40B4-BE49-F238E27FC236}">
              <a16:creationId xmlns:a16="http://schemas.microsoft.com/office/drawing/2014/main" id="{112BC9CF-1E14-42D4-BB38-5805F64B70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69" name="AutoShape 1" descr="https://psfswebp.cc.wmich.edu/cs/FPR/cache/PT_PIXEL_1.gif">
          <a:extLst>
            <a:ext uri="{FF2B5EF4-FFF2-40B4-BE49-F238E27FC236}">
              <a16:creationId xmlns:a16="http://schemas.microsoft.com/office/drawing/2014/main" id="{C7E89A06-A35E-4542-86FC-ECD82DCD25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70" name="AutoShape 1" descr="https://psfswebp.cc.wmich.edu/cs/FPR/cache/PT_PIXEL_1.gif">
          <a:extLst>
            <a:ext uri="{FF2B5EF4-FFF2-40B4-BE49-F238E27FC236}">
              <a16:creationId xmlns:a16="http://schemas.microsoft.com/office/drawing/2014/main" id="{8B8FC3C8-7714-4CDD-9557-780BAFB894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671" name="AutoShape 1" descr="https://psfswebp.cc.wmich.edu/cs/FPR/cache/PT_PIXEL_1.gif">
          <a:extLst>
            <a:ext uri="{FF2B5EF4-FFF2-40B4-BE49-F238E27FC236}">
              <a16:creationId xmlns:a16="http://schemas.microsoft.com/office/drawing/2014/main" id="{B48D4F60-AB97-4D44-A155-0F54E7CD84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72" name="AutoShape 1" descr="https://psfswebp.cc.wmich.edu/cs/FPR/cache/PT_PIXEL_1.gif">
          <a:extLst>
            <a:ext uri="{FF2B5EF4-FFF2-40B4-BE49-F238E27FC236}">
              <a16:creationId xmlns:a16="http://schemas.microsoft.com/office/drawing/2014/main" id="{8A44B7A4-3290-42D2-AF9B-1E97612B61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73" name="AutoShape 1" descr="https://psfswebp.cc.wmich.edu/cs/FPR/cache/PT_PIXEL_1.gif">
          <a:extLst>
            <a:ext uri="{FF2B5EF4-FFF2-40B4-BE49-F238E27FC236}">
              <a16:creationId xmlns:a16="http://schemas.microsoft.com/office/drawing/2014/main" id="{904D8A2E-6111-4130-AB64-2ED7BD647D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674" name="AutoShape 1" descr="https://psfswebp.cc.wmich.edu/cs/FPR/cache/PT_PIXEL_1.gif">
          <a:extLst>
            <a:ext uri="{FF2B5EF4-FFF2-40B4-BE49-F238E27FC236}">
              <a16:creationId xmlns:a16="http://schemas.microsoft.com/office/drawing/2014/main" id="{5F17CD0B-95E5-4360-B1B3-FD20B2168D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675" name="AutoShape 1" descr="https://psfswebp.cc.wmich.edu/cs/FPR/cache/PT_PIXEL_1.gif">
          <a:extLst>
            <a:ext uri="{FF2B5EF4-FFF2-40B4-BE49-F238E27FC236}">
              <a16:creationId xmlns:a16="http://schemas.microsoft.com/office/drawing/2014/main" id="{18DD83BF-665C-4A6E-B868-3A25D88D9D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676" name="AutoShape 1" descr="https://psfswebp.cc.wmich.edu/cs/FPR/cache/PT_PIXEL_1.gif">
          <a:extLst>
            <a:ext uri="{FF2B5EF4-FFF2-40B4-BE49-F238E27FC236}">
              <a16:creationId xmlns:a16="http://schemas.microsoft.com/office/drawing/2014/main" id="{176F478E-ED90-4B2D-A3A8-E07BF82F51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677" name="AutoShape 1" descr="https://psfswebp.cc.wmich.edu/cs/FPR/cache/PT_PIXEL_1.gif">
          <a:extLst>
            <a:ext uri="{FF2B5EF4-FFF2-40B4-BE49-F238E27FC236}">
              <a16:creationId xmlns:a16="http://schemas.microsoft.com/office/drawing/2014/main" id="{28F6F20F-BABC-473C-82D1-8E13796BCEB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678" name="AutoShape 1" descr="https://psfswebp.cc.wmich.edu/cs/FPR/cache/PT_PIXEL_1.gif">
          <a:extLst>
            <a:ext uri="{FF2B5EF4-FFF2-40B4-BE49-F238E27FC236}">
              <a16:creationId xmlns:a16="http://schemas.microsoft.com/office/drawing/2014/main" id="{9C3C7D48-D137-415C-BEB5-A2D9BB4BF3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679" name="AutoShape 1" descr="https://psfswebp.cc.wmich.edu/cs/FPR/cache/PT_PIXEL_1.gif">
          <a:extLst>
            <a:ext uri="{FF2B5EF4-FFF2-40B4-BE49-F238E27FC236}">
              <a16:creationId xmlns:a16="http://schemas.microsoft.com/office/drawing/2014/main" id="{1A92D41E-0BCF-46C7-9FA9-F2166B8250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680" name="AutoShape 1" descr="https://psfswebp.cc.wmich.edu/cs/FPR/cache/PT_PIXEL_1.gif">
          <a:extLst>
            <a:ext uri="{FF2B5EF4-FFF2-40B4-BE49-F238E27FC236}">
              <a16:creationId xmlns:a16="http://schemas.microsoft.com/office/drawing/2014/main" id="{F2F90E14-A351-497D-9EB0-0A6058EDF1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681" name="AutoShape 1" descr="https://psfswebp.cc.wmich.edu/cs/FPR/cache/PT_PIXEL_1.gif">
          <a:extLst>
            <a:ext uri="{FF2B5EF4-FFF2-40B4-BE49-F238E27FC236}">
              <a16:creationId xmlns:a16="http://schemas.microsoft.com/office/drawing/2014/main" id="{D64954D2-C5BB-4B5C-A112-2E918D7FED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682" name="AutoShape 1" descr="https://psfswebp.cc.wmich.edu/cs/FPR/cache/PT_PIXEL_1.gif">
          <a:extLst>
            <a:ext uri="{FF2B5EF4-FFF2-40B4-BE49-F238E27FC236}">
              <a16:creationId xmlns:a16="http://schemas.microsoft.com/office/drawing/2014/main" id="{F0391F00-03D8-4656-8024-C4D6DC6192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83" name="AutoShape 1" descr="https://psfswebp.cc.wmich.edu/cs/FPR/cache/PT_PIXEL_1.gif">
          <a:extLst>
            <a:ext uri="{FF2B5EF4-FFF2-40B4-BE49-F238E27FC236}">
              <a16:creationId xmlns:a16="http://schemas.microsoft.com/office/drawing/2014/main" id="{FD8CC658-6495-4CDA-947D-38ECAA210F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84" name="AutoShape 1" descr="https://psfswebp.cc.wmich.edu/cs/FPR/cache/PT_PIXEL_1.gif">
          <a:extLst>
            <a:ext uri="{FF2B5EF4-FFF2-40B4-BE49-F238E27FC236}">
              <a16:creationId xmlns:a16="http://schemas.microsoft.com/office/drawing/2014/main" id="{328F5134-71AA-4E0E-9781-17C8263E49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685" name="AutoShape 1" descr="https://psfswebp.cc.wmich.edu/cs/FPR/cache/PT_PIXEL_1.gif">
          <a:extLst>
            <a:ext uri="{FF2B5EF4-FFF2-40B4-BE49-F238E27FC236}">
              <a16:creationId xmlns:a16="http://schemas.microsoft.com/office/drawing/2014/main" id="{E3A3DB08-A68B-4D93-AE02-6CA12238FC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686" name="AutoShape 1" descr="https://psfswebp.cc.wmich.edu/cs/FPR/cache/PT_PIXEL_1.gif">
          <a:extLst>
            <a:ext uri="{FF2B5EF4-FFF2-40B4-BE49-F238E27FC236}">
              <a16:creationId xmlns:a16="http://schemas.microsoft.com/office/drawing/2014/main" id="{B7870F15-7C51-4FEA-A206-AADD9A08FA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687" name="AutoShape 1" descr="https://psfswebp.cc.wmich.edu/cs/FPR/cache/PT_PIXEL_1.gif">
          <a:extLst>
            <a:ext uri="{FF2B5EF4-FFF2-40B4-BE49-F238E27FC236}">
              <a16:creationId xmlns:a16="http://schemas.microsoft.com/office/drawing/2014/main" id="{B62D35AF-41A5-4A2A-A5AA-1B20A8C721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88" name="AutoShape 1" descr="https://psfswebp.cc.wmich.edu/cs/FPR/cache/PT_PIXEL_1.gif">
          <a:extLst>
            <a:ext uri="{FF2B5EF4-FFF2-40B4-BE49-F238E27FC236}">
              <a16:creationId xmlns:a16="http://schemas.microsoft.com/office/drawing/2014/main" id="{280E8C09-B6AF-41B8-AF6F-9D161F061B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89" name="AutoShape 1" descr="https://psfswebp.cc.wmich.edu/cs/FPR/cache/PT_PIXEL_1.gif">
          <a:extLst>
            <a:ext uri="{FF2B5EF4-FFF2-40B4-BE49-F238E27FC236}">
              <a16:creationId xmlns:a16="http://schemas.microsoft.com/office/drawing/2014/main" id="{41993A33-54B9-458E-9B96-C432E50778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690" name="AutoShape 1" descr="https://psfswebp.cc.wmich.edu/cs/FPR/cache/PT_PIXEL_1.gif">
          <a:extLst>
            <a:ext uri="{FF2B5EF4-FFF2-40B4-BE49-F238E27FC236}">
              <a16:creationId xmlns:a16="http://schemas.microsoft.com/office/drawing/2014/main" id="{8097B473-1C89-4243-A477-FD469E967A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691" name="AutoShape 1" descr="https://psfswebp.cc.wmich.edu/cs/FPR/cache/PT_PIXEL_1.gif">
          <a:extLst>
            <a:ext uri="{FF2B5EF4-FFF2-40B4-BE49-F238E27FC236}">
              <a16:creationId xmlns:a16="http://schemas.microsoft.com/office/drawing/2014/main" id="{301AB4D1-5298-451E-A8D2-903A69E057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692" name="AutoShape 1" descr="https://psfswebp.cc.wmich.edu/cs/FPR/cache/PT_PIXEL_1.gif">
          <a:extLst>
            <a:ext uri="{FF2B5EF4-FFF2-40B4-BE49-F238E27FC236}">
              <a16:creationId xmlns:a16="http://schemas.microsoft.com/office/drawing/2014/main" id="{7FD4DCBE-045F-4D8C-A90F-B5028B49FB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93" name="AutoShape 1" descr="https://psfswebp.cc.wmich.edu/cs/FPR/cache/PT_PIXEL_1.gif">
          <a:extLst>
            <a:ext uri="{FF2B5EF4-FFF2-40B4-BE49-F238E27FC236}">
              <a16:creationId xmlns:a16="http://schemas.microsoft.com/office/drawing/2014/main" id="{F7659F83-FF6E-4872-87DE-584348E5D0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94" name="AutoShape 1" descr="https://psfswebp.cc.wmich.edu/cs/FPR/cache/PT_PIXEL_1.gif">
          <a:extLst>
            <a:ext uri="{FF2B5EF4-FFF2-40B4-BE49-F238E27FC236}">
              <a16:creationId xmlns:a16="http://schemas.microsoft.com/office/drawing/2014/main" id="{167B2F2D-44C0-449C-9486-D7655901E4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695" name="AutoShape 1" descr="https://psfswebp.cc.wmich.edu/cs/FPR/cache/PT_PIXEL_1.gif">
          <a:extLst>
            <a:ext uri="{FF2B5EF4-FFF2-40B4-BE49-F238E27FC236}">
              <a16:creationId xmlns:a16="http://schemas.microsoft.com/office/drawing/2014/main" id="{90EA79CB-F882-4518-9C9E-8F767E88EB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696" name="AutoShape 1" descr="https://psfswebp.cc.wmich.edu/cs/FPR/cache/PT_PIXEL_1.gif">
          <a:extLst>
            <a:ext uri="{FF2B5EF4-FFF2-40B4-BE49-F238E27FC236}">
              <a16:creationId xmlns:a16="http://schemas.microsoft.com/office/drawing/2014/main" id="{A65EA535-4F3E-4F29-9C9F-CAFC146509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697" name="AutoShape 1" descr="https://psfswebp.cc.wmich.edu/cs/FPR/cache/PT_PIXEL_1.gif">
          <a:extLst>
            <a:ext uri="{FF2B5EF4-FFF2-40B4-BE49-F238E27FC236}">
              <a16:creationId xmlns:a16="http://schemas.microsoft.com/office/drawing/2014/main" id="{746A6966-1635-4654-AE09-3940A7348E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98" name="AutoShape 1" descr="https://psfswebp.cc.wmich.edu/cs/FPR/cache/PT_PIXEL_1.gif">
          <a:extLst>
            <a:ext uri="{FF2B5EF4-FFF2-40B4-BE49-F238E27FC236}">
              <a16:creationId xmlns:a16="http://schemas.microsoft.com/office/drawing/2014/main" id="{01E00419-8CED-4C19-A474-F1F0AE05A2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99" name="AutoShape 1" descr="https://psfswebp.cc.wmich.edu/cs/FPR/cache/PT_PIXEL_1.gif">
          <a:extLst>
            <a:ext uri="{FF2B5EF4-FFF2-40B4-BE49-F238E27FC236}">
              <a16:creationId xmlns:a16="http://schemas.microsoft.com/office/drawing/2014/main" id="{A7CB3F5C-79E4-40C2-B646-B95954AB20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00" name="AutoShape 1" descr="https://psfswebp.cc.wmich.edu/cs/FPR/cache/PT_PIXEL_1.gif">
          <a:extLst>
            <a:ext uri="{FF2B5EF4-FFF2-40B4-BE49-F238E27FC236}">
              <a16:creationId xmlns:a16="http://schemas.microsoft.com/office/drawing/2014/main" id="{1DF9C77B-ACAA-4B98-A7E8-7065149B95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701" name="AutoShape 1" descr="https://psfswebp.cc.wmich.edu/cs/FPR/cache/PT_PIXEL_1.gif">
          <a:extLst>
            <a:ext uri="{FF2B5EF4-FFF2-40B4-BE49-F238E27FC236}">
              <a16:creationId xmlns:a16="http://schemas.microsoft.com/office/drawing/2014/main" id="{E2BEC696-BB7C-443D-B109-E075435BB8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702" name="AutoShape 1" descr="https://psfswebp.cc.wmich.edu/cs/FPR/cache/PT_PIXEL_1.gif">
          <a:extLst>
            <a:ext uri="{FF2B5EF4-FFF2-40B4-BE49-F238E27FC236}">
              <a16:creationId xmlns:a16="http://schemas.microsoft.com/office/drawing/2014/main" id="{EC898EA4-9B2A-4AF2-AEB6-6282BC7FE1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03" name="AutoShape 1" descr="https://psfswebp.cc.wmich.edu/cs/FPR/cache/PT_PIXEL_1.gif">
          <a:extLst>
            <a:ext uri="{FF2B5EF4-FFF2-40B4-BE49-F238E27FC236}">
              <a16:creationId xmlns:a16="http://schemas.microsoft.com/office/drawing/2014/main" id="{A7E848EC-7E09-4402-A9AF-441199605EC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704" name="AutoShape 1" descr="https://psfswebp.cc.wmich.edu/cs/FPR/cache/PT_PIXEL_1.gif">
          <a:extLst>
            <a:ext uri="{FF2B5EF4-FFF2-40B4-BE49-F238E27FC236}">
              <a16:creationId xmlns:a16="http://schemas.microsoft.com/office/drawing/2014/main" id="{4E8B3FCB-2E07-4062-8A47-0891A3761C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705" name="AutoShape 1" descr="https://psfswebp.cc.wmich.edu/cs/FPR/cache/PT_PIXEL_1.gif">
          <a:extLst>
            <a:ext uri="{FF2B5EF4-FFF2-40B4-BE49-F238E27FC236}">
              <a16:creationId xmlns:a16="http://schemas.microsoft.com/office/drawing/2014/main" id="{6C19A455-22A7-43BA-B32C-69FAC9E24B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06" name="AutoShape 1" descr="https://psfswebp.cc.wmich.edu/cs/FPR/cache/PT_PIXEL_1.gif">
          <a:extLst>
            <a:ext uri="{FF2B5EF4-FFF2-40B4-BE49-F238E27FC236}">
              <a16:creationId xmlns:a16="http://schemas.microsoft.com/office/drawing/2014/main" id="{5BE60664-001D-4084-931C-F5FBC4FC65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707" name="AutoShape 1" descr="https://psfswebp.cc.wmich.edu/cs/FPR/cache/PT_PIXEL_1.gif">
          <a:extLst>
            <a:ext uri="{FF2B5EF4-FFF2-40B4-BE49-F238E27FC236}">
              <a16:creationId xmlns:a16="http://schemas.microsoft.com/office/drawing/2014/main" id="{6F867EB0-D53A-4DF5-BF39-F010D94328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708" name="AutoShape 1" descr="https://psfswebp.cc.wmich.edu/cs/FPR/cache/PT_PIXEL_1.gif">
          <a:extLst>
            <a:ext uri="{FF2B5EF4-FFF2-40B4-BE49-F238E27FC236}">
              <a16:creationId xmlns:a16="http://schemas.microsoft.com/office/drawing/2014/main" id="{BE828579-0772-4E76-BE84-706A958C7A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709" name="AutoShape 1" descr="https://psfswebp.cc.wmich.edu/cs/FPR/cache/PT_PIXEL_1.gif">
          <a:extLst>
            <a:ext uri="{FF2B5EF4-FFF2-40B4-BE49-F238E27FC236}">
              <a16:creationId xmlns:a16="http://schemas.microsoft.com/office/drawing/2014/main" id="{815E953F-6DCC-4164-9220-67D457FAD9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710" name="AutoShape 1" descr="https://psfswebp.cc.wmich.edu/cs/FPR/cache/PT_PIXEL_1.gif">
          <a:extLst>
            <a:ext uri="{FF2B5EF4-FFF2-40B4-BE49-F238E27FC236}">
              <a16:creationId xmlns:a16="http://schemas.microsoft.com/office/drawing/2014/main" id="{78F9BCA5-C058-41BB-AF75-810459F329D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711" name="AutoShape 1" descr="https://psfswebp.cc.wmich.edu/cs/FPR/cache/PT_PIXEL_1.gif">
          <a:extLst>
            <a:ext uri="{FF2B5EF4-FFF2-40B4-BE49-F238E27FC236}">
              <a16:creationId xmlns:a16="http://schemas.microsoft.com/office/drawing/2014/main" id="{70ED53C0-A52E-423E-9F2D-C91AD6D1C2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712" name="AutoShape 1" descr="https://psfswebp.cc.wmich.edu/cs/FPR/cache/PT_PIXEL_1.gif">
          <a:extLst>
            <a:ext uri="{FF2B5EF4-FFF2-40B4-BE49-F238E27FC236}">
              <a16:creationId xmlns:a16="http://schemas.microsoft.com/office/drawing/2014/main" id="{EEDC0FC5-E8F2-4E00-BB53-E17E51AAEA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4713" name="AutoShape 1" descr="https://psfswebp.cc.wmich.edu/cs/FPR/cache/PT_PIXEL_1.gif">
          <a:extLst>
            <a:ext uri="{FF2B5EF4-FFF2-40B4-BE49-F238E27FC236}">
              <a16:creationId xmlns:a16="http://schemas.microsoft.com/office/drawing/2014/main" id="{A5DFA32D-6B98-4C60-9A8D-0A8B72A3F7B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714" name="AutoShape 1" descr="https://psfswebp.cc.wmich.edu/cs/FPR/cache/PT_PIXEL_1.gif">
          <a:extLst>
            <a:ext uri="{FF2B5EF4-FFF2-40B4-BE49-F238E27FC236}">
              <a16:creationId xmlns:a16="http://schemas.microsoft.com/office/drawing/2014/main" id="{44F8C0B9-97F6-4517-84C4-8508BD59A09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715" name="AutoShape 1" descr="https://psfswebp.cc.wmich.edu/cs/FPR/cache/PT_PIXEL_1.gif">
          <a:extLst>
            <a:ext uri="{FF2B5EF4-FFF2-40B4-BE49-F238E27FC236}">
              <a16:creationId xmlns:a16="http://schemas.microsoft.com/office/drawing/2014/main" id="{AF26BC2D-9C71-4ECA-89CE-E1CD730472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716" name="AutoShape 1" descr="https://psfswebp.cc.wmich.edu/cs/FPR/cache/PT_PIXEL_1.gif">
          <a:extLst>
            <a:ext uri="{FF2B5EF4-FFF2-40B4-BE49-F238E27FC236}">
              <a16:creationId xmlns:a16="http://schemas.microsoft.com/office/drawing/2014/main" id="{3D28354F-C9D7-4DDC-AE35-2D462FEA8D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4717" name="AutoShape 1" descr="https://psfswebp.cc.wmich.edu/cs/FPR/cache/PT_PIXEL_1.gif">
          <a:extLst>
            <a:ext uri="{FF2B5EF4-FFF2-40B4-BE49-F238E27FC236}">
              <a16:creationId xmlns:a16="http://schemas.microsoft.com/office/drawing/2014/main" id="{02C675D7-6D00-43FC-AB5C-AB79AB8472E3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4718" name="AutoShape 1" descr="https://psfswebp.cc.wmich.edu/cs/FPR/cache/PT_PIXEL_1.gif">
          <a:extLst>
            <a:ext uri="{FF2B5EF4-FFF2-40B4-BE49-F238E27FC236}">
              <a16:creationId xmlns:a16="http://schemas.microsoft.com/office/drawing/2014/main" id="{64E3DF02-1743-46BA-893E-A93197AAACA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719" name="AutoShape 1" descr="https://psfswebp.cc.wmich.edu/cs/FPR/cache/PT_PIXEL_1.gif">
          <a:extLst>
            <a:ext uri="{FF2B5EF4-FFF2-40B4-BE49-F238E27FC236}">
              <a16:creationId xmlns:a16="http://schemas.microsoft.com/office/drawing/2014/main" id="{A857EC82-E407-4F7D-A511-8ECCE3D566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720" name="AutoShape 1" descr="https://psfswebp.cc.wmich.edu/cs/FPR/cache/PT_PIXEL_1.gif">
          <a:extLst>
            <a:ext uri="{FF2B5EF4-FFF2-40B4-BE49-F238E27FC236}">
              <a16:creationId xmlns:a16="http://schemas.microsoft.com/office/drawing/2014/main" id="{F6218951-5094-4CA0-97EE-68EB4F0CDB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21" name="AutoShape 1" descr="https://psfswebp.cc.wmich.edu/cs/FPR/cache/PT_PIXEL_1.gif">
          <a:extLst>
            <a:ext uri="{FF2B5EF4-FFF2-40B4-BE49-F238E27FC236}">
              <a16:creationId xmlns:a16="http://schemas.microsoft.com/office/drawing/2014/main" id="{5287830E-FE95-4509-AE21-ED6DC96086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722" name="AutoShape 1" descr="https://psfswebp.cc.wmich.edu/cs/FPR/cache/PT_PIXEL_1.gif">
          <a:extLst>
            <a:ext uri="{FF2B5EF4-FFF2-40B4-BE49-F238E27FC236}">
              <a16:creationId xmlns:a16="http://schemas.microsoft.com/office/drawing/2014/main" id="{2B631CA9-2FD2-419E-8F89-931F55BB22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723" name="AutoShape 1" descr="https://psfswebp.cc.wmich.edu/cs/FPR/cache/PT_PIXEL_1.gif">
          <a:extLst>
            <a:ext uri="{FF2B5EF4-FFF2-40B4-BE49-F238E27FC236}">
              <a16:creationId xmlns:a16="http://schemas.microsoft.com/office/drawing/2014/main" id="{9C62FF67-79EF-4F73-84FC-5608B51DFB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724" name="AutoShape 1" descr="https://psfswebp.cc.wmich.edu/cs/FPR/cache/PT_PIXEL_1.gif">
          <a:extLst>
            <a:ext uri="{FF2B5EF4-FFF2-40B4-BE49-F238E27FC236}">
              <a16:creationId xmlns:a16="http://schemas.microsoft.com/office/drawing/2014/main" id="{47E8E74D-A8D9-41B5-B0C5-EDB9D0776D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725" name="AutoShape 1" descr="https://psfswebp.cc.wmich.edu/cs/FPR/cache/PT_PIXEL_1.gif">
          <a:extLst>
            <a:ext uri="{FF2B5EF4-FFF2-40B4-BE49-F238E27FC236}">
              <a16:creationId xmlns:a16="http://schemas.microsoft.com/office/drawing/2014/main" id="{A80D1C6B-4268-423B-82A1-2EE988E240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26" name="AutoShape 1" descr="https://psfswebp.cc.wmich.edu/cs/FPR/cache/PT_PIXEL_1.gif">
          <a:extLst>
            <a:ext uri="{FF2B5EF4-FFF2-40B4-BE49-F238E27FC236}">
              <a16:creationId xmlns:a16="http://schemas.microsoft.com/office/drawing/2014/main" id="{843CBCF9-C2D6-441D-B5D4-589A4C2CA7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27" name="AutoShape 1" descr="https://psfswebp.cc.wmich.edu/cs/FPR/cache/PT_PIXEL_1.gif">
          <a:extLst>
            <a:ext uri="{FF2B5EF4-FFF2-40B4-BE49-F238E27FC236}">
              <a16:creationId xmlns:a16="http://schemas.microsoft.com/office/drawing/2014/main" id="{ADB449D4-3B81-4A51-83C7-ED7944A2F8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28" name="AutoShape 1" descr="https://psfswebp.cc.wmich.edu/cs/FPR/cache/PT_PIXEL_1.gif">
          <a:extLst>
            <a:ext uri="{FF2B5EF4-FFF2-40B4-BE49-F238E27FC236}">
              <a16:creationId xmlns:a16="http://schemas.microsoft.com/office/drawing/2014/main" id="{77281F2A-0D95-4CB0-B7C3-5CC31C801F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729" name="AutoShape 1" descr="https://psfswebp.cc.wmich.edu/cs/FPR/cache/PT_PIXEL_1.gif">
          <a:extLst>
            <a:ext uri="{FF2B5EF4-FFF2-40B4-BE49-F238E27FC236}">
              <a16:creationId xmlns:a16="http://schemas.microsoft.com/office/drawing/2014/main" id="{3A8780A9-9390-4FF5-BD39-1C16E098FF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730" name="AutoShape 1" descr="https://psfswebp.cc.wmich.edu/cs/FPR/cache/PT_PIXEL_1.gif">
          <a:extLst>
            <a:ext uri="{FF2B5EF4-FFF2-40B4-BE49-F238E27FC236}">
              <a16:creationId xmlns:a16="http://schemas.microsoft.com/office/drawing/2014/main" id="{0EC47963-57D1-4321-8641-B340294746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31" name="AutoShape 1" descr="https://psfswebp.cc.wmich.edu/cs/FPR/cache/PT_PIXEL_1.gif">
          <a:extLst>
            <a:ext uri="{FF2B5EF4-FFF2-40B4-BE49-F238E27FC236}">
              <a16:creationId xmlns:a16="http://schemas.microsoft.com/office/drawing/2014/main" id="{2E300042-E48F-486C-8804-BD9B5C177C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732" name="AutoShape 1" descr="https://psfswebp.cc.wmich.edu/cs/FPR/cache/PT_PIXEL_1.gif">
          <a:extLst>
            <a:ext uri="{FF2B5EF4-FFF2-40B4-BE49-F238E27FC236}">
              <a16:creationId xmlns:a16="http://schemas.microsoft.com/office/drawing/2014/main" id="{6AD603B0-F252-4F2A-9D8F-07C3B6568B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733" name="AutoShape 1" descr="https://psfswebp.cc.wmich.edu/cs/FPR/cache/PT_PIXEL_1.gif">
          <a:extLst>
            <a:ext uri="{FF2B5EF4-FFF2-40B4-BE49-F238E27FC236}">
              <a16:creationId xmlns:a16="http://schemas.microsoft.com/office/drawing/2014/main" id="{7851831E-92B5-4891-B8D5-9D6796A64A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734" name="AutoShape 1" descr="https://psfswebp.cc.wmich.edu/cs/FPR/cache/PT_PIXEL_1.gif">
          <a:extLst>
            <a:ext uri="{FF2B5EF4-FFF2-40B4-BE49-F238E27FC236}">
              <a16:creationId xmlns:a16="http://schemas.microsoft.com/office/drawing/2014/main" id="{C0B46697-CD70-4081-86BC-D1DD2995BB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735" name="AutoShape 1" descr="https://psfswebp.cc.wmich.edu/cs/FPR/cache/PT_PIXEL_1.gif">
          <a:extLst>
            <a:ext uri="{FF2B5EF4-FFF2-40B4-BE49-F238E27FC236}">
              <a16:creationId xmlns:a16="http://schemas.microsoft.com/office/drawing/2014/main" id="{14C309E6-EAB6-4C70-B7F9-9AD2DB821DB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36" name="AutoShape 1" descr="https://psfswebp.cc.wmich.edu/cs/FPR/cache/PT_PIXEL_1.gif">
          <a:extLst>
            <a:ext uri="{FF2B5EF4-FFF2-40B4-BE49-F238E27FC236}">
              <a16:creationId xmlns:a16="http://schemas.microsoft.com/office/drawing/2014/main" id="{7301172E-B2EA-42CD-94B1-072EAA26C7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737" name="AutoShape 1" descr="https://psfswebp.cc.wmich.edu/cs/FPR/cache/PT_PIXEL_1.gif">
          <a:extLst>
            <a:ext uri="{FF2B5EF4-FFF2-40B4-BE49-F238E27FC236}">
              <a16:creationId xmlns:a16="http://schemas.microsoft.com/office/drawing/2014/main" id="{4A719C93-4571-4173-8FAF-2F527EF60E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738" name="AutoShape 1" descr="https://psfswebp.cc.wmich.edu/cs/FPR/cache/PT_PIXEL_1.gif">
          <a:extLst>
            <a:ext uri="{FF2B5EF4-FFF2-40B4-BE49-F238E27FC236}">
              <a16:creationId xmlns:a16="http://schemas.microsoft.com/office/drawing/2014/main" id="{C29CBB98-8BFC-4A16-8315-4168FAE373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39" name="AutoShape 1" descr="https://psfswebp.cc.wmich.edu/cs/FPR/cache/PT_PIXEL_1.gif">
          <a:extLst>
            <a:ext uri="{FF2B5EF4-FFF2-40B4-BE49-F238E27FC236}">
              <a16:creationId xmlns:a16="http://schemas.microsoft.com/office/drawing/2014/main" id="{AF293082-B19A-40B1-9767-AB5ACEEB7C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740" name="AutoShape 1" descr="https://psfswebp.cc.wmich.edu/cs/FPR/cache/PT_PIXEL_1.gif">
          <a:extLst>
            <a:ext uri="{FF2B5EF4-FFF2-40B4-BE49-F238E27FC236}">
              <a16:creationId xmlns:a16="http://schemas.microsoft.com/office/drawing/2014/main" id="{CFFBD2A5-D185-4E14-B933-6F02DD68B9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741" name="AutoShape 1" descr="https://psfswebp.cc.wmich.edu/cs/FPR/cache/PT_PIXEL_1.gif">
          <a:extLst>
            <a:ext uri="{FF2B5EF4-FFF2-40B4-BE49-F238E27FC236}">
              <a16:creationId xmlns:a16="http://schemas.microsoft.com/office/drawing/2014/main" id="{FAF27084-931B-4EE5-A16E-7AD83F4946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42" name="AutoShape 1" descr="https://psfswebp.cc.wmich.edu/cs/FPR/cache/PT_PIXEL_1.gif">
          <a:extLst>
            <a:ext uri="{FF2B5EF4-FFF2-40B4-BE49-F238E27FC236}">
              <a16:creationId xmlns:a16="http://schemas.microsoft.com/office/drawing/2014/main" id="{58AF56E5-21C7-469B-B424-4911B43E03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4743" name="AutoShape 1" descr="https://psfswebp.cc.wmich.edu/cs/FPR/cache/PT_PIXEL_1.gif">
          <a:extLst>
            <a:ext uri="{FF2B5EF4-FFF2-40B4-BE49-F238E27FC236}">
              <a16:creationId xmlns:a16="http://schemas.microsoft.com/office/drawing/2014/main" id="{2D655670-27CE-4A90-BF8B-E8F8C58914E4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744" name="AutoShape 1" descr="https://psfswebp.cc.wmich.edu/cs/FPR/cache/PT_PIXEL_1.gif">
          <a:extLst>
            <a:ext uri="{FF2B5EF4-FFF2-40B4-BE49-F238E27FC236}">
              <a16:creationId xmlns:a16="http://schemas.microsoft.com/office/drawing/2014/main" id="{BDA02494-F408-4C05-BCBA-FD6B04986B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45" name="AutoShape 1" descr="https://psfswebp.cc.wmich.edu/cs/FPR/cache/PT_PIXEL_1.gif">
          <a:extLst>
            <a:ext uri="{FF2B5EF4-FFF2-40B4-BE49-F238E27FC236}">
              <a16:creationId xmlns:a16="http://schemas.microsoft.com/office/drawing/2014/main" id="{2A50C2BE-3164-4D3C-BCAE-7469A50E78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746" name="AutoShape 1" descr="https://psfswebp.cc.wmich.edu/cs/FPR/cache/PT_PIXEL_1.gif">
          <a:extLst>
            <a:ext uri="{FF2B5EF4-FFF2-40B4-BE49-F238E27FC236}">
              <a16:creationId xmlns:a16="http://schemas.microsoft.com/office/drawing/2014/main" id="{9E65C97E-E7AE-4672-8495-43F2F1D6EE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47" name="AutoShape 1" descr="https://psfswebp.cc.wmich.edu/cs/FPR/cache/PT_PIXEL_1.gif">
          <a:extLst>
            <a:ext uri="{FF2B5EF4-FFF2-40B4-BE49-F238E27FC236}">
              <a16:creationId xmlns:a16="http://schemas.microsoft.com/office/drawing/2014/main" id="{CA5C82A7-F643-47FD-AA7D-2C80D07717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48" name="AutoShape 1" descr="https://psfswebp.cc.wmich.edu/cs/FPR/cache/PT_PIXEL_1.gif">
          <a:extLst>
            <a:ext uri="{FF2B5EF4-FFF2-40B4-BE49-F238E27FC236}">
              <a16:creationId xmlns:a16="http://schemas.microsoft.com/office/drawing/2014/main" id="{BB7F863A-E056-4DE3-AB13-4BE1EB1995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749" name="AutoShape 1" descr="https://psfswebp.cc.wmich.edu/cs/FPR/cache/PT_PIXEL_1.gif">
          <a:extLst>
            <a:ext uri="{FF2B5EF4-FFF2-40B4-BE49-F238E27FC236}">
              <a16:creationId xmlns:a16="http://schemas.microsoft.com/office/drawing/2014/main" id="{BA0B1622-6093-4068-939A-87148494C4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50" name="AutoShape 1" descr="https://psfswebp.cc.wmich.edu/cs/FPR/cache/PT_PIXEL_1.gif">
          <a:extLst>
            <a:ext uri="{FF2B5EF4-FFF2-40B4-BE49-F238E27FC236}">
              <a16:creationId xmlns:a16="http://schemas.microsoft.com/office/drawing/2014/main" id="{C41CE0BD-E39A-4563-A312-FE01A35BDB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51" name="AutoShape 1" descr="https://psfswebp.cc.wmich.edu/cs/FPR/cache/PT_PIXEL_1.gif">
          <a:extLst>
            <a:ext uri="{FF2B5EF4-FFF2-40B4-BE49-F238E27FC236}">
              <a16:creationId xmlns:a16="http://schemas.microsoft.com/office/drawing/2014/main" id="{8C71D1AD-D89F-4B21-922C-EFCEA85491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752" name="AutoShape 1" descr="https://psfswebp.cc.wmich.edu/cs/FPR/cache/PT_PIXEL_1.gif">
          <a:extLst>
            <a:ext uri="{FF2B5EF4-FFF2-40B4-BE49-F238E27FC236}">
              <a16:creationId xmlns:a16="http://schemas.microsoft.com/office/drawing/2014/main" id="{A3AE143C-F904-4D95-95CB-2E40631680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53" name="AutoShape 1" descr="https://psfswebp.cc.wmich.edu/cs/FPR/cache/PT_PIXEL_1.gif">
          <a:extLst>
            <a:ext uri="{FF2B5EF4-FFF2-40B4-BE49-F238E27FC236}">
              <a16:creationId xmlns:a16="http://schemas.microsoft.com/office/drawing/2014/main" id="{588944C8-FD8F-433C-8150-DB3A063C6E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54" name="AutoShape 1" descr="https://psfswebp.cc.wmich.edu/cs/FPR/cache/PT_PIXEL_1.gif">
          <a:extLst>
            <a:ext uri="{FF2B5EF4-FFF2-40B4-BE49-F238E27FC236}">
              <a16:creationId xmlns:a16="http://schemas.microsoft.com/office/drawing/2014/main" id="{8C1CFF64-E231-486E-8FDE-712B3EBFDB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755" name="AutoShape 1" descr="https://psfswebp.cc.wmich.edu/cs/FPR/cache/PT_PIXEL_1.gif">
          <a:extLst>
            <a:ext uri="{FF2B5EF4-FFF2-40B4-BE49-F238E27FC236}">
              <a16:creationId xmlns:a16="http://schemas.microsoft.com/office/drawing/2014/main" id="{F9EB30C4-3539-40D1-AC5A-60BDA88BDC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56" name="AutoShape 1" descr="https://psfswebp.cc.wmich.edu/cs/FPR/cache/PT_PIXEL_1.gif">
          <a:extLst>
            <a:ext uri="{FF2B5EF4-FFF2-40B4-BE49-F238E27FC236}">
              <a16:creationId xmlns:a16="http://schemas.microsoft.com/office/drawing/2014/main" id="{08B26954-35DF-45B2-8AF0-9F73107D9E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57" name="AutoShape 1" descr="https://psfswebp.cc.wmich.edu/cs/FPR/cache/PT_PIXEL_1.gif">
          <a:extLst>
            <a:ext uri="{FF2B5EF4-FFF2-40B4-BE49-F238E27FC236}">
              <a16:creationId xmlns:a16="http://schemas.microsoft.com/office/drawing/2014/main" id="{CE78AFC9-8128-46BD-AB90-F98D1EA505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58" name="AutoShape 1" descr="https://psfswebp.cc.wmich.edu/cs/FPR/cache/PT_PIXEL_1.gif">
          <a:extLst>
            <a:ext uri="{FF2B5EF4-FFF2-40B4-BE49-F238E27FC236}">
              <a16:creationId xmlns:a16="http://schemas.microsoft.com/office/drawing/2014/main" id="{F5F5E5F1-2271-4E62-948B-A8A680397D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59" name="AutoShape 1" descr="https://psfswebp.cc.wmich.edu/cs/FPR/cache/PT_PIXEL_1.gif">
          <a:extLst>
            <a:ext uri="{FF2B5EF4-FFF2-40B4-BE49-F238E27FC236}">
              <a16:creationId xmlns:a16="http://schemas.microsoft.com/office/drawing/2014/main" id="{D0C4C7A3-C7D5-4A54-8D69-8282CDE106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60" name="AutoShape 1" descr="https://psfswebp.cc.wmich.edu/cs/FPR/cache/PT_PIXEL_1.gif">
          <a:extLst>
            <a:ext uri="{FF2B5EF4-FFF2-40B4-BE49-F238E27FC236}">
              <a16:creationId xmlns:a16="http://schemas.microsoft.com/office/drawing/2014/main" id="{0F5CFFA1-2C30-43C9-ADF9-4E99FEA3F8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61" name="AutoShape 1" descr="https://psfswebp.cc.wmich.edu/cs/FPR/cache/PT_PIXEL_1.gif">
          <a:extLst>
            <a:ext uri="{FF2B5EF4-FFF2-40B4-BE49-F238E27FC236}">
              <a16:creationId xmlns:a16="http://schemas.microsoft.com/office/drawing/2014/main" id="{559B6B5C-23C9-4A18-86C5-C55DC9ABAA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62" name="AutoShape 1" descr="https://psfswebp.cc.wmich.edu/cs/FPR/cache/PT_PIXEL_1.gif">
          <a:extLst>
            <a:ext uri="{FF2B5EF4-FFF2-40B4-BE49-F238E27FC236}">
              <a16:creationId xmlns:a16="http://schemas.microsoft.com/office/drawing/2014/main" id="{B79DA10B-20E9-4E78-A800-BF48592A4A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63" name="AutoShape 1" descr="https://psfswebp.cc.wmich.edu/cs/FPR/cache/PT_PIXEL_1.gif">
          <a:extLst>
            <a:ext uri="{FF2B5EF4-FFF2-40B4-BE49-F238E27FC236}">
              <a16:creationId xmlns:a16="http://schemas.microsoft.com/office/drawing/2014/main" id="{9EFF80F5-8AC6-4B5B-B33A-99D8973445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64" name="AutoShape 1" descr="https://psfswebp.cc.wmich.edu/cs/FPR/cache/PT_PIXEL_1.gif">
          <a:extLst>
            <a:ext uri="{FF2B5EF4-FFF2-40B4-BE49-F238E27FC236}">
              <a16:creationId xmlns:a16="http://schemas.microsoft.com/office/drawing/2014/main" id="{1994C04D-AD88-437E-9D68-E71914FEA9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65" name="AutoShape 1" descr="https://psfswebp.cc.wmich.edu/cs/FPR/cache/PT_PIXEL_1.gif">
          <a:extLst>
            <a:ext uri="{FF2B5EF4-FFF2-40B4-BE49-F238E27FC236}">
              <a16:creationId xmlns:a16="http://schemas.microsoft.com/office/drawing/2014/main" id="{0189A568-E11C-4AD6-BD7F-28E9C6EA80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66" name="AutoShape 1" descr="https://psfswebp.cc.wmich.edu/cs/FPR/cache/PT_PIXEL_1.gif">
          <a:extLst>
            <a:ext uri="{FF2B5EF4-FFF2-40B4-BE49-F238E27FC236}">
              <a16:creationId xmlns:a16="http://schemas.microsoft.com/office/drawing/2014/main" id="{79922D2F-5404-4830-B15B-CAF60E01DF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67" name="AutoShape 1" descr="https://psfswebp.cc.wmich.edu/cs/FPR/cache/PT_PIXEL_1.gif">
          <a:extLst>
            <a:ext uri="{FF2B5EF4-FFF2-40B4-BE49-F238E27FC236}">
              <a16:creationId xmlns:a16="http://schemas.microsoft.com/office/drawing/2014/main" id="{B2F948AD-AEBE-4BF0-A549-A5B095A86A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68" name="AutoShape 1" descr="https://psfswebp.cc.wmich.edu/cs/FPR/cache/PT_PIXEL_1.gif">
          <a:extLst>
            <a:ext uri="{FF2B5EF4-FFF2-40B4-BE49-F238E27FC236}">
              <a16:creationId xmlns:a16="http://schemas.microsoft.com/office/drawing/2014/main" id="{DE3099E9-FB82-4701-9260-C12AE388BF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769" name="AutoShape 1" descr="https://psfswebp.cc.wmich.edu/cs/FPR/cache/PT_PIXEL_1.gif">
          <a:extLst>
            <a:ext uri="{FF2B5EF4-FFF2-40B4-BE49-F238E27FC236}">
              <a16:creationId xmlns:a16="http://schemas.microsoft.com/office/drawing/2014/main" id="{237169AF-D411-44E4-BF03-BDC189ED6E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70" name="AutoShape 1" descr="https://psfswebp.cc.wmich.edu/cs/FPR/cache/PT_PIXEL_1.gif">
          <a:extLst>
            <a:ext uri="{FF2B5EF4-FFF2-40B4-BE49-F238E27FC236}">
              <a16:creationId xmlns:a16="http://schemas.microsoft.com/office/drawing/2014/main" id="{127A269E-5EDE-42C9-8006-76369BEE2C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771" name="AutoShape 1" descr="https://psfswebp.cc.wmich.edu/cs/FPR/cache/PT_PIXEL_1.gif">
          <a:extLst>
            <a:ext uri="{FF2B5EF4-FFF2-40B4-BE49-F238E27FC236}">
              <a16:creationId xmlns:a16="http://schemas.microsoft.com/office/drawing/2014/main" id="{D9C7FE12-BFCE-4A9A-A068-EFD2669BDC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72" name="AutoShape 1" descr="https://psfswebp.cc.wmich.edu/cs/FPR/cache/PT_PIXEL_1.gif">
          <a:extLst>
            <a:ext uri="{FF2B5EF4-FFF2-40B4-BE49-F238E27FC236}">
              <a16:creationId xmlns:a16="http://schemas.microsoft.com/office/drawing/2014/main" id="{D8660F92-BD5C-4518-A7B1-D9656C173A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73" name="AutoShape 1" descr="https://psfswebp.cc.wmich.edu/cs/FPR/cache/PT_PIXEL_1.gif">
          <a:extLst>
            <a:ext uri="{FF2B5EF4-FFF2-40B4-BE49-F238E27FC236}">
              <a16:creationId xmlns:a16="http://schemas.microsoft.com/office/drawing/2014/main" id="{AE9F1E7A-C610-49BA-9D24-D86353036F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74" name="AutoShape 1" descr="https://psfswebp.cc.wmich.edu/cs/FPR/cache/PT_PIXEL_1.gif">
          <a:extLst>
            <a:ext uri="{FF2B5EF4-FFF2-40B4-BE49-F238E27FC236}">
              <a16:creationId xmlns:a16="http://schemas.microsoft.com/office/drawing/2014/main" id="{AEAFB0FD-CC6A-44E1-8CE5-8D39B8D4AB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75" name="AutoShape 1" descr="https://psfswebp.cc.wmich.edu/cs/FPR/cache/PT_PIXEL_1.gif">
          <a:extLst>
            <a:ext uri="{FF2B5EF4-FFF2-40B4-BE49-F238E27FC236}">
              <a16:creationId xmlns:a16="http://schemas.microsoft.com/office/drawing/2014/main" id="{C3B3556B-84F1-452B-A2B6-9AB5479A587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76" name="AutoShape 1" descr="https://psfswebp.cc.wmich.edu/cs/FPR/cache/PT_PIXEL_1.gif">
          <a:extLst>
            <a:ext uri="{FF2B5EF4-FFF2-40B4-BE49-F238E27FC236}">
              <a16:creationId xmlns:a16="http://schemas.microsoft.com/office/drawing/2014/main" id="{FF13C425-CD58-4D31-85FC-D0937C5F01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77" name="AutoShape 1" descr="https://psfswebp.cc.wmich.edu/cs/FPR/cache/PT_PIXEL_1.gif">
          <a:extLst>
            <a:ext uri="{FF2B5EF4-FFF2-40B4-BE49-F238E27FC236}">
              <a16:creationId xmlns:a16="http://schemas.microsoft.com/office/drawing/2014/main" id="{B7F25185-0899-496A-8363-A31078CC947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78" name="AutoShape 1" descr="https://psfswebp.cc.wmich.edu/cs/FPR/cache/PT_PIXEL_1.gif">
          <a:extLst>
            <a:ext uri="{FF2B5EF4-FFF2-40B4-BE49-F238E27FC236}">
              <a16:creationId xmlns:a16="http://schemas.microsoft.com/office/drawing/2014/main" id="{36B0E040-BCB5-4505-AE09-C8DFC60418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779" name="AutoShape 1" descr="https://psfswebp.cc.wmich.edu/cs/FPR/cache/PT_PIXEL_1.gif">
          <a:extLst>
            <a:ext uri="{FF2B5EF4-FFF2-40B4-BE49-F238E27FC236}">
              <a16:creationId xmlns:a16="http://schemas.microsoft.com/office/drawing/2014/main" id="{A5C96CD7-B56F-4E14-9245-2127478FF4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780" name="AutoShape 1" descr="https://psfswebp.cc.wmich.edu/cs/FPR/cache/PT_PIXEL_1.gif">
          <a:extLst>
            <a:ext uri="{FF2B5EF4-FFF2-40B4-BE49-F238E27FC236}">
              <a16:creationId xmlns:a16="http://schemas.microsoft.com/office/drawing/2014/main" id="{2EBE5D1A-8A9A-42D0-8C1E-C8B90CB3BF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781" name="AutoShape 1" descr="https://psfswebp.cc.wmich.edu/cs/FPR/cache/PT_PIXEL_1.gif">
          <a:extLst>
            <a:ext uri="{FF2B5EF4-FFF2-40B4-BE49-F238E27FC236}">
              <a16:creationId xmlns:a16="http://schemas.microsoft.com/office/drawing/2014/main" id="{8947E39D-1C24-4BC0-9174-9BBFF87EF4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782" name="AutoShape 1" descr="https://psfswebp.cc.wmich.edu/cs/FPR/cache/PT_PIXEL_1.gif">
          <a:extLst>
            <a:ext uri="{FF2B5EF4-FFF2-40B4-BE49-F238E27FC236}">
              <a16:creationId xmlns:a16="http://schemas.microsoft.com/office/drawing/2014/main" id="{D12B635E-B4DB-4C26-87C0-562AC37B46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783" name="AutoShape 1" descr="https://psfswebp.cc.wmich.edu/cs/FPR/cache/PT_PIXEL_1.gif">
          <a:extLst>
            <a:ext uri="{FF2B5EF4-FFF2-40B4-BE49-F238E27FC236}">
              <a16:creationId xmlns:a16="http://schemas.microsoft.com/office/drawing/2014/main" id="{CD59A77F-FDB8-4A86-A55A-579F96FE82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784" name="AutoShape 1" descr="https://psfswebp.cc.wmich.edu/cs/FPR/cache/PT_PIXEL_1.gif">
          <a:extLst>
            <a:ext uri="{FF2B5EF4-FFF2-40B4-BE49-F238E27FC236}">
              <a16:creationId xmlns:a16="http://schemas.microsoft.com/office/drawing/2014/main" id="{D13DECF4-2E48-4F17-AC9F-BC55D42214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785" name="AutoShape 1" descr="https://psfswebp.cc.wmich.edu/cs/FPR/cache/PT_PIXEL_1.gif">
          <a:extLst>
            <a:ext uri="{FF2B5EF4-FFF2-40B4-BE49-F238E27FC236}">
              <a16:creationId xmlns:a16="http://schemas.microsoft.com/office/drawing/2014/main" id="{80832D4E-92AC-4177-A937-876F913819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786" name="AutoShape 1" descr="https://psfswebp.cc.wmich.edu/cs/FPR/cache/PT_PIXEL_1.gif">
          <a:extLst>
            <a:ext uri="{FF2B5EF4-FFF2-40B4-BE49-F238E27FC236}">
              <a16:creationId xmlns:a16="http://schemas.microsoft.com/office/drawing/2014/main" id="{581FE78E-95B3-47E8-B4F6-93D99041F9F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87" name="AutoShape 1" descr="https://psfswebp.cc.wmich.edu/cs/FPR/cache/PT_PIXEL_1.gif">
          <a:extLst>
            <a:ext uri="{FF2B5EF4-FFF2-40B4-BE49-F238E27FC236}">
              <a16:creationId xmlns:a16="http://schemas.microsoft.com/office/drawing/2014/main" id="{A8C196E5-B7E9-45BA-95CD-20E63311FA2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788" name="AutoShape 1" descr="https://psfswebp.cc.wmich.edu/cs/FPR/cache/PT_PIXEL_1.gif">
          <a:extLst>
            <a:ext uri="{FF2B5EF4-FFF2-40B4-BE49-F238E27FC236}">
              <a16:creationId xmlns:a16="http://schemas.microsoft.com/office/drawing/2014/main" id="{E70D9EFD-A349-4785-BD6E-CABBCE1F1F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789" name="AutoShape 1" descr="https://psfswebp.cc.wmich.edu/cs/FPR/cache/PT_PIXEL_1.gif">
          <a:extLst>
            <a:ext uri="{FF2B5EF4-FFF2-40B4-BE49-F238E27FC236}">
              <a16:creationId xmlns:a16="http://schemas.microsoft.com/office/drawing/2014/main" id="{2DCC44C8-AFA5-4A4C-B9BB-E4A1258AB5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790" name="AutoShape 1" descr="https://psfswebp.cc.wmich.edu/cs/FPR/cache/PT_PIXEL_1.gif">
          <a:extLst>
            <a:ext uri="{FF2B5EF4-FFF2-40B4-BE49-F238E27FC236}">
              <a16:creationId xmlns:a16="http://schemas.microsoft.com/office/drawing/2014/main" id="{18631B59-CDF8-466A-84ED-9867DAE30D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791" name="AutoShape 1" descr="https://psfswebp.cc.wmich.edu/cs/FPR/cache/PT_PIXEL_1.gif">
          <a:extLst>
            <a:ext uri="{FF2B5EF4-FFF2-40B4-BE49-F238E27FC236}">
              <a16:creationId xmlns:a16="http://schemas.microsoft.com/office/drawing/2014/main" id="{A6DEB499-5310-42AB-B706-3D883EE6AC39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792" name="AutoShape 1" descr="https://psfswebp.cc.wmich.edu/cs/FPR/cache/PT_PIXEL_1.gif">
          <a:extLst>
            <a:ext uri="{FF2B5EF4-FFF2-40B4-BE49-F238E27FC236}">
              <a16:creationId xmlns:a16="http://schemas.microsoft.com/office/drawing/2014/main" id="{5CEC638B-15CF-489D-86AE-BA8CFF8840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793" name="AutoShape 1" descr="https://psfswebp.cc.wmich.edu/cs/FPR/cache/PT_PIXEL_1.gif">
          <a:extLst>
            <a:ext uri="{FF2B5EF4-FFF2-40B4-BE49-F238E27FC236}">
              <a16:creationId xmlns:a16="http://schemas.microsoft.com/office/drawing/2014/main" id="{10042ACF-F2DA-4916-BBED-8E0CEC98F4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794" name="AutoShape 1" descr="https://psfswebp.cc.wmich.edu/cs/FPR/cache/PT_PIXEL_1.gif">
          <a:extLst>
            <a:ext uri="{FF2B5EF4-FFF2-40B4-BE49-F238E27FC236}">
              <a16:creationId xmlns:a16="http://schemas.microsoft.com/office/drawing/2014/main" id="{6DC53A64-FCD6-4F52-87A7-22D24B1BDA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795" name="AutoShape 1" descr="https://psfswebp.cc.wmich.edu/cs/FPR/cache/PT_PIXEL_1.gif">
          <a:extLst>
            <a:ext uri="{FF2B5EF4-FFF2-40B4-BE49-F238E27FC236}">
              <a16:creationId xmlns:a16="http://schemas.microsoft.com/office/drawing/2014/main" id="{9FF17525-6806-458C-AAB5-04CFB48338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796" name="AutoShape 1" descr="https://psfswebp.cc.wmich.edu/cs/FPR/cache/PT_PIXEL_1.gif">
          <a:extLst>
            <a:ext uri="{FF2B5EF4-FFF2-40B4-BE49-F238E27FC236}">
              <a16:creationId xmlns:a16="http://schemas.microsoft.com/office/drawing/2014/main" id="{AA4C71C5-7C4C-4791-87B3-92DC6CA4DB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97" name="AutoShape 1" descr="https://psfswebp.cc.wmich.edu/cs/FPR/cache/PT_PIXEL_1.gif">
          <a:extLst>
            <a:ext uri="{FF2B5EF4-FFF2-40B4-BE49-F238E27FC236}">
              <a16:creationId xmlns:a16="http://schemas.microsoft.com/office/drawing/2014/main" id="{788866E6-8DBF-41FB-8667-2B027B4BE1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798" name="AutoShape 1" descr="https://psfswebp.cc.wmich.edu/cs/FPR/cache/PT_PIXEL_1.gif">
          <a:extLst>
            <a:ext uri="{FF2B5EF4-FFF2-40B4-BE49-F238E27FC236}">
              <a16:creationId xmlns:a16="http://schemas.microsoft.com/office/drawing/2014/main" id="{CB5AEDE2-685E-4CA0-8A86-6B29FE2A60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799" name="AutoShape 1" descr="https://psfswebp.cc.wmich.edu/cs/FPR/cache/PT_PIXEL_1.gif">
          <a:extLst>
            <a:ext uri="{FF2B5EF4-FFF2-40B4-BE49-F238E27FC236}">
              <a16:creationId xmlns:a16="http://schemas.microsoft.com/office/drawing/2014/main" id="{256CD66E-10BD-42B0-87DB-5A7E8A35E2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00" name="AutoShape 1" descr="https://psfswebp.cc.wmich.edu/cs/FPR/cache/PT_PIXEL_1.gif">
          <a:extLst>
            <a:ext uri="{FF2B5EF4-FFF2-40B4-BE49-F238E27FC236}">
              <a16:creationId xmlns:a16="http://schemas.microsoft.com/office/drawing/2014/main" id="{CC07FBAE-3832-4270-895D-34D28D6EA7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801" name="AutoShape 1" descr="https://psfswebp.cc.wmich.edu/cs/FPR/cache/PT_PIXEL_1.gif">
          <a:extLst>
            <a:ext uri="{FF2B5EF4-FFF2-40B4-BE49-F238E27FC236}">
              <a16:creationId xmlns:a16="http://schemas.microsoft.com/office/drawing/2014/main" id="{F618720A-7F35-4B0D-83CE-A05D3E4BAF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02" name="AutoShape 1" descr="https://psfswebp.cc.wmich.edu/cs/FPR/cache/PT_PIXEL_1.gif">
          <a:extLst>
            <a:ext uri="{FF2B5EF4-FFF2-40B4-BE49-F238E27FC236}">
              <a16:creationId xmlns:a16="http://schemas.microsoft.com/office/drawing/2014/main" id="{BC209B2E-47EE-4CDA-9024-03AECAD36E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03" name="AutoShape 1" descr="https://psfswebp.cc.wmich.edu/cs/FPR/cache/PT_PIXEL_1.gif">
          <a:extLst>
            <a:ext uri="{FF2B5EF4-FFF2-40B4-BE49-F238E27FC236}">
              <a16:creationId xmlns:a16="http://schemas.microsoft.com/office/drawing/2014/main" id="{08501A8B-3291-4DD4-AC59-34E7AF396B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4804" name="AutoShape 1" descr="https://psfswebp.cc.wmich.edu/cs/FPR/cache/PT_PIXEL_1.gif">
          <a:extLst>
            <a:ext uri="{FF2B5EF4-FFF2-40B4-BE49-F238E27FC236}">
              <a16:creationId xmlns:a16="http://schemas.microsoft.com/office/drawing/2014/main" id="{9EE2FF72-3FBA-4DA3-AD17-B06DC0056D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805" name="AutoShape 1" descr="https://psfswebp.cc.wmich.edu/cs/FPR/cache/PT_PIXEL_1.gif">
          <a:extLst>
            <a:ext uri="{FF2B5EF4-FFF2-40B4-BE49-F238E27FC236}">
              <a16:creationId xmlns:a16="http://schemas.microsoft.com/office/drawing/2014/main" id="{CF54CE4F-56BD-499B-A209-BFD87F1A0F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806" name="AutoShape 1" descr="https://psfswebp.cc.wmich.edu/cs/FPR/cache/PT_PIXEL_1.gif">
          <a:extLst>
            <a:ext uri="{FF2B5EF4-FFF2-40B4-BE49-F238E27FC236}">
              <a16:creationId xmlns:a16="http://schemas.microsoft.com/office/drawing/2014/main" id="{6BDF72F4-89BB-47E5-8C76-5767389E3A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07" name="AutoShape 1" descr="https://psfswebp.cc.wmich.edu/cs/FPR/cache/PT_PIXEL_1.gif">
          <a:extLst>
            <a:ext uri="{FF2B5EF4-FFF2-40B4-BE49-F238E27FC236}">
              <a16:creationId xmlns:a16="http://schemas.microsoft.com/office/drawing/2014/main" id="{5285B230-8304-4DE2-9D10-DDCF9CBEC9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08" name="AutoShape 1" descr="https://psfswebp.cc.wmich.edu/cs/FPR/cache/PT_PIXEL_1.gif">
          <a:extLst>
            <a:ext uri="{FF2B5EF4-FFF2-40B4-BE49-F238E27FC236}">
              <a16:creationId xmlns:a16="http://schemas.microsoft.com/office/drawing/2014/main" id="{24EFD457-AAAC-4036-9776-B7F281EE5D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09" name="AutoShape 1" descr="https://psfswebp.cc.wmich.edu/cs/FPR/cache/PT_PIXEL_1.gif">
          <a:extLst>
            <a:ext uri="{FF2B5EF4-FFF2-40B4-BE49-F238E27FC236}">
              <a16:creationId xmlns:a16="http://schemas.microsoft.com/office/drawing/2014/main" id="{EA40F292-3667-4429-A599-66408DAB1E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10" name="AutoShape 1" descr="https://psfswebp.cc.wmich.edu/cs/FPR/cache/PT_PIXEL_1.gif">
          <a:extLst>
            <a:ext uri="{FF2B5EF4-FFF2-40B4-BE49-F238E27FC236}">
              <a16:creationId xmlns:a16="http://schemas.microsoft.com/office/drawing/2014/main" id="{BE522EDC-8C21-4BB0-BC56-55EC0EAF60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11" name="AutoShape 1" descr="https://psfswebp.cc.wmich.edu/cs/FPR/cache/PT_PIXEL_1.gif">
          <a:extLst>
            <a:ext uri="{FF2B5EF4-FFF2-40B4-BE49-F238E27FC236}">
              <a16:creationId xmlns:a16="http://schemas.microsoft.com/office/drawing/2014/main" id="{286D9574-830D-49E7-8CC8-91EF3C8723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12" name="AutoShape 1" descr="https://psfswebp.cc.wmich.edu/cs/FPR/cache/PT_PIXEL_1.gif">
          <a:extLst>
            <a:ext uri="{FF2B5EF4-FFF2-40B4-BE49-F238E27FC236}">
              <a16:creationId xmlns:a16="http://schemas.microsoft.com/office/drawing/2014/main" id="{C6F5D761-4115-42D4-8AA5-EF763C365A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13" name="AutoShape 1" descr="https://psfswebp.cc.wmich.edu/cs/FPR/cache/PT_PIXEL_1.gif">
          <a:extLst>
            <a:ext uri="{FF2B5EF4-FFF2-40B4-BE49-F238E27FC236}">
              <a16:creationId xmlns:a16="http://schemas.microsoft.com/office/drawing/2014/main" id="{5817D790-1FCB-4135-B0EB-FE9D29EC26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14" name="AutoShape 1" descr="https://psfswebp.cc.wmich.edu/cs/FPR/cache/PT_PIXEL_1.gif">
          <a:extLst>
            <a:ext uri="{FF2B5EF4-FFF2-40B4-BE49-F238E27FC236}">
              <a16:creationId xmlns:a16="http://schemas.microsoft.com/office/drawing/2014/main" id="{657DE2A9-A229-402A-8B3F-470F7EEA01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15" name="AutoShape 1" descr="https://psfswebp.cc.wmich.edu/cs/FPR/cache/PT_PIXEL_1.gif">
          <a:extLst>
            <a:ext uri="{FF2B5EF4-FFF2-40B4-BE49-F238E27FC236}">
              <a16:creationId xmlns:a16="http://schemas.microsoft.com/office/drawing/2014/main" id="{1C36CE0B-C7A4-4347-B381-91FA6A5B22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16" name="AutoShape 1" descr="https://psfswebp.cc.wmich.edu/cs/FPR/cache/PT_PIXEL_1.gif">
          <a:extLst>
            <a:ext uri="{FF2B5EF4-FFF2-40B4-BE49-F238E27FC236}">
              <a16:creationId xmlns:a16="http://schemas.microsoft.com/office/drawing/2014/main" id="{84BFA485-99EF-4A6F-A978-5059D4FD03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817" name="AutoShape 1" descr="https://psfswebp.cc.wmich.edu/cs/FPR/cache/PT_PIXEL_1.gif">
          <a:extLst>
            <a:ext uri="{FF2B5EF4-FFF2-40B4-BE49-F238E27FC236}">
              <a16:creationId xmlns:a16="http://schemas.microsoft.com/office/drawing/2014/main" id="{4E30C765-CD7F-49B9-99ED-33B8F9DCD6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818" name="AutoShape 1" descr="https://psfswebp.cc.wmich.edu/cs/FPR/cache/PT_PIXEL_1.gif">
          <a:extLst>
            <a:ext uri="{FF2B5EF4-FFF2-40B4-BE49-F238E27FC236}">
              <a16:creationId xmlns:a16="http://schemas.microsoft.com/office/drawing/2014/main" id="{8FC3C6AC-81CD-46E8-8369-0EB27FAFCE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19" name="AutoShape 1" descr="https://psfswebp.cc.wmich.edu/cs/FPR/cache/PT_PIXEL_1.gif">
          <a:extLst>
            <a:ext uri="{FF2B5EF4-FFF2-40B4-BE49-F238E27FC236}">
              <a16:creationId xmlns:a16="http://schemas.microsoft.com/office/drawing/2014/main" id="{1F1CBAED-65B2-42BE-BBA8-2D44DC2074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820" name="AutoShape 1" descr="https://psfswebp.cc.wmich.edu/cs/FPR/cache/PT_PIXEL_1.gif">
          <a:extLst>
            <a:ext uri="{FF2B5EF4-FFF2-40B4-BE49-F238E27FC236}">
              <a16:creationId xmlns:a16="http://schemas.microsoft.com/office/drawing/2014/main" id="{1DD84977-DC3F-4D41-8E68-C01B289CC0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21" name="AutoShape 1" descr="https://psfswebp.cc.wmich.edu/cs/FPR/cache/PT_PIXEL_1.gif">
          <a:extLst>
            <a:ext uri="{FF2B5EF4-FFF2-40B4-BE49-F238E27FC236}">
              <a16:creationId xmlns:a16="http://schemas.microsoft.com/office/drawing/2014/main" id="{DD98927E-B962-4A82-B663-5ADA71CC71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22" name="AutoShape 1" descr="https://psfswebp.cc.wmich.edu/cs/FPR/cache/PT_PIXEL_1.gif">
          <a:extLst>
            <a:ext uri="{FF2B5EF4-FFF2-40B4-BE49-F238E27FC236}">
              <a16:creationId xmlns:a16="http://schemas.microsoft.com/office/drawing/2014/main" id="{B73B71AC-2C4A-465E-9355-1612F31F7F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23" name="AutoShape 1" descr="https://psfswebp.cc.wmich.edu/cs/FPR/cache/PT_PIXEL_1.gif">
          <a:extLst>
            <a:ext uri="{FF2B5EF4-FFF2-40B4-BE49-F238E27FC236}">
              <a16:creationId xmlns:a16="http://schemas.microsoft.com/office/drawing/2014/main" id="{89082833-F4DC-4C46-B656-E049808CE5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24" name="AutoShape 1" descr="https://psfswebp.cc.wmich.edu/cs/FPR/cache/PT_PIXEL_1.gif">
          <a:extLst>
            <a:ext uri="{FF2B5EF4-FFF2-40B4-BE49-F238E27FC236}">
              <a16:creationId xmlns:a16="http://schemas.microsoft.com/office/drawing/2014/main" id="{DA72E646-AFDC-4A86-96DB-96E1B3BE47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25" name="AutoShape 1" descr="https://psfswebp.cc.wmich.edu/cs/FPR/cache/PT_PIXEL_1.gif">
          <a:extLst>
            <a:ext uri="{FF2B5EF4-FFF2-40B4-BE49-F238E27FC236}">
              <a16:creationId xmlns:a16="http://schemas.microsoft.com/office/drawing/2014/main" id="{0A221FC5-7B5E-49F3-8A46-29FE1C0F59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26" name="AutoShape 1" descr="https://psfswebp.cc.wmich.edu/cs/FPR/cache/PT_PIXEL_1.gif">
          <a:extLst>
            <a:ext uri="{FF2B5EF4-FFF2-40B4-BE49-F238E27FC236}">
              <a16:creationId xmlns:a16="http://schemas.microsoft.com/office/drawing/2014/main" id="{78CD37B1-E073-4578-A5FA-E237843007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27" name="AutoShape 1" descr="https://psfswebp.cc.wmich.edu/cs/FPR/cache/PT_PIXEL_1.gif">
          <a:extLst>
            <a:ext uri="{FF2B5EF4-FFF2-40B4-BE49-F238E27FC236}">
              <a16:creationId xmlns:a16="http://schemas.microsoft.com/office/drawing/2014/main" id="{65B183EB-D182-44EF-9B4D-8BDA2D1763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828" name="AutoShape 1" descr="https://psfswebp.cc.wmich.edu/cs/FPR/cache/PT_PIXEL_1.gif">
          <a:extLst>
            <a:ext uri="{FF2B5EF4-FFF2-40B4-BE49-F238E27FC236}">
              <a16:creationId xmlns:a16="http://schemas.microsoft.com/office/drawing/2014/main" id="{8638C17B-48FC-47A5-A038-F58A6B2BB7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4829" name="AutoShape 1" descr="https://psfswebp.cc.wmich.edu/cs/FPR/cache/PT_PIXEL_1.gif">
          <a:extLst>
            <a:ext uri="{FF2B5EF4-FFF2-40B4-BE49-F238E27FC236}">
              <a16:creationId xmlns:a16="http://schemas.microsoft.com/office/drawing/2014/main" id="{21FA15E4-817F-4878-BFF7-E13CA500DA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4830" name="AutoShape 1" descr="https://psfswebp.cc.wmich.edu/cs/FPR/cache/PT_PIXEL_1.gif">
          <a:extLst>
            <a:ext uri="{FF2B5EF4-FFF2-40B4-BE49-F238E27FC236}">
              <a16:creationId xmlns:a16="http://schemas.microsoft.com/office/drawing/2014/main" id="{7358FB97-E5E9-4061-B32C-19C881682D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4831" name="AutoShape 1" descr="https://psfswebp.cc.wmich.edu/cs/FPR/cache/PT_PIXEL_1.gif">
          <a:extLst>
            <a:ext uri="{FF2B5EF4-FFF2-40B4-BE49-F238E27FC236}">
              <a16:creationId xmlns:a16="http://schemas.microsoft.com/office/drawing/2014/main" id="{BFD931D9-7D0A-4492-981A-7D152C8D12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4832" name="AutoShape 1" descr="https://psfswebp.cc.wmich.edu/cs/FPR/cache/PT_PIXEL_1.gif">
          <a:extLst>
            <a:ext uri="{FF2B5EF4-FFF2-40B4-BE49-F238E27FC236}">
              <a16:creationId xmlns:a16="http://schemas.microsoft.com/office/drawing/2014/main" id="{E6E098F8-289B-4C77-83DC-6A668C6E18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4833" name="AutoShape 1" descr="https://psfswebp.cc.wmich.edu/cs/FPR/cache/PT_PIXEL_1.gif">
          <a:extLst>
            <a:ext uri="{FF2B5EF4-FFF2-40B4-BE49-F238E27FC236}">
              <a16:creationId xmlns:a16="http://schemas.microsoft.com/office/drawing/2014/main" id="{888A2DA1-1B36-4239-93A7-6EDC74C943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4834" name="AutoShape 1" descr="https://psfswebp.cc.wmich.edu/cs/FPR/cache/PT_PIXEL_1.gif">
          <a:extLst>
            <a:ext uri="{FF2B5EF4-FFF2-40B4-BE49-F238E27FC236}">
              <a16:creationId xmlns:a16="http://schemas.microsoft.com/office/drawing/2014/main" id="{2651C0FF-9B71-4B33-B3F2-0D3C23B091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5" name="AutoShape 1" descr="https://psfswebp.cc.wmich.edu/cs/FPR/cache/PT_PIXEL_1.gif">
          <a:extLst>
            <a:ext uri="{FF2B5EF4-FFF2-40B4-BE49-F238E27FC236}">
              <a16:creationId xmlns:a16="http://schemas.microsoft.com/office/drawing/2014/main" id="{18046E17-B762-46BB-B58A-3C5A602CA1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4836" name="AutoShape 1" descr="https://psfswebp.cc.wmich.edu/cs/FPR/cache/PT_PIXEL_1.gif">
          <a:extLst>
            <a:ext uri="{FF2B5EF4-FFF2-40B4-BE49-F238E27FC236}">
              <a16:creationId xmlns:a16="http://schemas.microsoft.com/office/drawing/2014/main" id="{13517640-C025-4C86-90F9-75A77CF8EFA7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37" name="AutoShape 1" descr="https://psfswebp.cc.wmich.edu/cs/FPR/cache/PT_PIXEL_1.gif">
          <a:extLst>
            <a:ext uri="{FF2B5EF4-FFF2-40B4-BE49-F238E27FC236}">
              <a16:creationId xmlns:a16="http://schemas.microsoft.com/office/drawing/2014/main" id="{91246779-C572-4BB7-B0D9-BDBB46D8FA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38" name="AutoShape 1" descr="https://psfswebp.cc.wmich.edu/cs/FPR/cache/PT_PIXEL_1.gif">
          <a:extLst>
            <a:ext uri="{FF2B5EF4-FFF2-40B4-BE49-F238E27FC236}">
              <a16:creationId xmlns:a16="http://schemas.microsoft.com/office/drawing/2014/main" id="{A0121F0E-ABB2-4A86-BEFC-1DB7C52692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39" name="AutoShape 1" descr="https://psfswebp.cc.wmich.edu/cs/FPR/cache/PT_PIXEL_1.gif">
          <a:extLst>
            <a:ext uri="{FF2B5EF4-FFF2-40B4-BE49-F238E27FC236}">
              <a16:creationId xmlns:a16="http://schemas.microsoft.com/office/drawing/2014/main" id="{A7D4EF7B-1C19-4E88-B279-0019F513C9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840" name="AutoShape 1" descr="https://psfswebp.cc.wmich.edu/cs/FPR/cache/PT_PIXEL_1.gif">
          <a:extLst>
            <a:ext uri="{FF2B5EF4-FFF2-40B4-BE49-F238E27FC236}">
              <a16:creationId xmlns:a16="http://schemas.microsoft.com/office/drawing/2014/main" id="{4C76498A-26C4-4351-A7A6-C903880F8D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4841" name="AutoShape 1" descr="https://psfswebp.cc.wmich.edu/cs/FPR/cache/PT_PIXEL_1.gif">
          <a:extLst>
            <a:ext uri="{FF2B5EF4-FFF2-40B4-BE49-F238E27FC236}">
              <a16:creationId xmlns:a16="http://schemas.microsoft.com/office/drawing/2014/main" id="{50791B1B-BEDA-44C4-82DF-0D1B5573DF4B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42" name="AutoShape 1" descr="https://psfswebp.cc.wmich.edu/cs/FPR/cache/PT_PIXEL_1.gif">
          <a:extLst>
            <a:ext uri="{FF2B5EF4-FFF2-40B4-BE49-F238E27FC236}">
              <a16:creationId xmlns:a16="http://schemas.microsoft.com/office/drawing/2014/main" id="{B3160D82-CFB2-45C0-9372-A4E0AB559E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843" name="AutoShape 1" descr="https://psfswebp.cc.wmich.edu/cs/FPR/cache/PT_PIXEL_1.gif">
          <a:extLst>
            <a:ext uri="{FF2B5EF4-FFF2-40B4-BE49-F238E27FC236}">
              <a16:creationId xmlns:a16="http://schemas.microsoft.com/office/drawing/2014/main" id="{C526483E-DBE4-497D-8650-86F25CA551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4" name="AutoShape 1" descr="https://psfswebp.cc.wmich.edu/cs/FPR/cache/PT_PIXEL_1.gif">
          <a:extLst>
            <a:ext uri="{FF2B5EF4-FFF2-40B4-BE49-F238E27FC236}">
              <a16:creationId xmlns:a16="http://schemas.microsoft.com/office/drawing/2014/main" id="{8658A7AA-A0BE-4911-BAF1-C7A425B82C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845" name="AutoShape 1" descr="https://psfswebp.cc.wmich.edu/cs/FPR/cache/PT_PIXEL_1.gif">
          <a:extLst>
            <a:ext uri="{FF2B5EF4-FFF2-40B4-BE49-F238E27FC236}">
              <a16:creationId xmlns:a16="http://schemas.microsoft.com/office/drawing/2014/main" id="{ECDCC4D7-0D15-4D1D-B2EB-0200A47106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46" name="AutoShape 1" descr="https://psfswebp.cc.wmich.edu/cs/FPR/cache/PT_PIXEL_1.gif">
          <a:extLst>
            <a:ext uri="{FF2B5EF4-FFF2-40B4-BE49-F238E27FC236}">
              <a16:creationId xmlns:a16="http://schemas.microsoft.com/office/drawing/2014/main" id="{4BC29C3B-395F-4E72-B92B-FCFEF3FD15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47" name="AutoShape 1" descr="https://psfswebp.cc.wmich.edu/cs/FPR/cache/PT_PIXEL_1.gif">
          <a:extLst>
            <a:ext uri="{FF2B5EF4-FFF2-40B4-BE49-F238E27FC236}">
              <a16:creationId xmlns:a16="http://schemas.microsoft.com/office/drawing/2014/main" id="{16F00C83-ED5A-4BDA-ADEF-FCA01D7A01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848" name="AutoShape 1" descr="https://psfswebp.cc.wmich.edu/cs/FPR/cache/PT_PIXEL_1.gif">
          <a:extLst>
            <a:ext uri="{FF2B5EF4-FFF2-40B4-BE49-F238E27FC236}">
              <a16:creationId xmlns:a16="http://schemas.microsoft.com/office/drawing/2014/main" id="{179A695C-84F7-4B89-ADD1-6E41F1854A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9" name="AutoShape 1" descr="https://psfswebp.cc.wmich.edu/cs/FPR/cache/PT_PIXEL_1.gif">
          <a:extLst>
            <a:ext uri="{FF2B5EF4-FFF2-40B4-BE49-F238E27FC236}">
              <a16:creationId xmlns:a16="http://schemas.microsoft.com/office/drawing/2014/main" id="{667366E1-5711-4B55-A757-AD506CFF22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50" name="AutoShape 1" descr="https://psfswebp.cc.wmich.edu/cs/FPR/cache/PT_PIXEL_1.gif">
          <a:extLst>
            <a:ext uri="{FF2B5EF4-FFF2-40B4-BE49-F238E27FC236}">
              <a16:creationId xmlns:a16="http://schemas.microsoft.com/office/drawing/2014/main" id="{3923B32C-E36C-40EB-A833-D41CB0DE6F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851" name="AutoShape 1" descr="https://psfswebp.cc.wmich.edu/cs/FPR/cache/PT_PIXEL_1.gif">
          <a:extLst>
            <a:ext uri="{FF2B5EF4-FFF2-40B4-BE49-F238E27FC236}">
              <a16:creationId xmlns:a16="http://schemas.microsoft.com/office/drawing/2014/main" id="{22593258-883D-43ED-B089-A7809FDDA4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52" name="AutoShape 1" descr="https://psfswebp.cc.wmich.edu/cs/FPR/cache/PT_PIXEL_1.gif">
          <a:extLst>
            <a:ext uri="{FF2B5EF4-FFF2-40B4-BE49-F238E27FC236}">
              <a16:creationId xmlns:a16="http://schemas.microsoft.com/office/drawing/2014/main" id="{F7193C6A-B35E-482F-B63E-59553EE5D1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53" name="AutoShape 1" descr="https://psfswebp.cc.wmich.edu/cs/FPR/cache/PT_PIXEL_1.gif">
          <a:extLst>
            <a:ext uri="{FF2B5EF4-FFF2-40B4-BE49-F238E27FC236}">
              <a16:creationId xmlns:a16="http://schemas.microsoft.com/office/drawing/2014/main" id="{254F58F1-9294-474B-A574-77CC45611B3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4854" name="AutoShape 1" descr="https://psfswebp.cc.wmich.edu/cs/FPR/cache/PT_PIXEL_1.gif">
          <a:extLst>
            <a:ext uri="{FF2B5EF4-FFF2-40B4-BE49-F238E27FC236}">
              <a16:creationId xmlns:a16="http://schemas.microsoft.com/office/drawing/2014/main" id="{51CE8F9B-79D2-4BCA-ADFB-EAB6C65965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5" name="AutoShape 1" descr="https://psfswebp.cc.wmich.edu/cs/FPR/cache/PT_PIXEL_1.gif">
          <a:extLst>
            <a:ext uri="{FF2B5EF4-FFF2-40B4-BE49-F238E27FC236}">
              <a16:creationId xmlns:a16="http://schemas.microsoft.com/office/drawing/2014/main" id="{B046031F-3681-4AA6-AB05-408C9E405F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6" name="AutoShape 1" descr="https://psfswebp.cc.wmich.edu/cs/FPR/cache/PT_PIXEL_1.gif">
          <a:extLst>
            <a:ext uri="{FF2B5EF4-FFF2-40B4-BE49-F238E27FC236}">
              <a16:creationId xmlns:a16="http://schemas.microsoft.com/office/drawing/2014/main" id="{424F5084-C410-40B8-9846-CACEFBA41A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57" name="AutoShape 1" descr="https://psfswebp.cc.wmich.edu/cs/FPR/cache/PT_PIXEL_1.gif">
          <a:extLst>
            <a:ext uri="{FF2B5EF4-FFF2-40B4-BE49-F238E27FC236}">
              <a16:creationId xmlns:a16="http://schemas.microsoft.com/office/drawing/2014/main" id="{E9D23C2D-7CCD-434F-9FE1-3A9E51B0F9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58" name="AutoShape 1" descr="https://psfswebp.cc.wmich.edu/cs/FPR/cache/PT_PIXEL_1.gif">
          <a:extLst>
            <a:ext uri="{FF2B5EF4-FFF2-40B4-BE49-F238E27FC236}">
              <a16:creationId xmlns:a16="http://schemas.microsoft.com/office/drawing/2014/main" id="{2A99646F-2D73-46CC-BA27-147331C3D2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59" name="AutoShape 1" descr="https://psfswebp.cc.wmich.edu/cs/FPR/cache/PT_PIXEL_1.gif">
          <a:extLst>
            <a:ext uri="{FF2B5EF4-FFF2-40B4-BE49-F238E27FC236}">
              <a16:creationId xmlns:a16="http://schemas.microsoft.com/office/drawing/2014/main" id="{1904D38A-D276-4F89-9CD6-9BBCA4C863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60" name="AutoShape 1" descr="https://psfswebp.cc.wmich.edu/cs/FPR/cache/PT_PIXEL_1.gif">
          <a:extLst>
            <a:ext uri="{FF2B5EF4-FFF2-40B4-BE49-F238E27FC236}">
              <a16:creationId xmlns:a16="http://schemas.microsoft.com/office/drawing/2014/main" id="{0FB152E6-41A4-4BF9-A3FF-BCF162F9C1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61" name="AutoShape 1" descr="https://psfswebp.cc.wmich.edu/cs/FPR/cache/PT_PIXEL_1.gif">
          <a:extLst>
            <a:ext uri="{FF2B5EF4-FFF2-40B4-BE49-F238E27FC236}">
              <a16:creationId xmlns:a16="http://schemas.microsoft.com/office/drawing/2014/main" id="{C247C80B-3C8B-493D-9CE2-C8F87A5B018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62" name="AutoShape 1" descr="https://psfswebp.cc.wmich.edu/cs/FPR/cache/PT_PIXEL_1.gif">
          <a:extLst>
            <a:ext uri="{FF2B5EF4-FFF2-40B4-BE49-F238E27FC236}">
              <a16:creationId xmlns:a16="http://schemas.microsoft.com/office/drawing/2014/main" id="{7A794688-5950-4790-90C1-1C25340E8F0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63" name="AutoShape 1" descr="https://psfswebp.cc.wmich.edu/cs/FPR/cache/PT_PIXEL_1.gif">
          <a:extLst>
            <a:ext uri="{FF2B5EF4-FFF2-40B4-BE49-F238E27FC236}">
              <a16:creationId xmlns:a16="http://schemas.microsoft.com/office/drawing/2014/main" id="{4A124D7C-8635-413E-90F9-9C863776F9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64" name="AutoShape 1" descr="https://psfswebp.cc.wmich.edu/cs/FPR/cache/PT_PIXEL_1.gif">
          <a:extLst>
            <a:ext uri="{FF2B5EF4-FFF2-40B4-BE49-F238E27FC236}">
              <a16:creationId xmlns:a16="http://schemas.microsoft.com/office/drawing/2014/main" id="{E6393C40-B17A-4114-97C3-8E3C4DEDC4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865" name="AutoShape 1" descr="https://psfswebp.cc.wmich.edu/cs/FPR/cache/PT_PIXEL_1.gif">
          <a:extLst>
            <a:ext uri="{FF2B5EF4-FFF2-40B4-BE49-F238E27FC236}">
              <a16:creationId xmlns:a16="http://schemas.microsoft.com/office/drawing/2014/main" id="{DE0B1EF6-2AE8-4330-854C-BD98BD2343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866" name="AutoShape 1" descr="https://psfswebp.cc.wmich.edu/cs/FPR/cache/PT_PIXEL_1.gif">
          <a:extLst>
            <a:ext uri="{FF2B5EF4-FFF2-40B4-BE49-F238E27FC236}">
              <a16:creationId xmlns:a16="http://schemas.microsoft.com/office/drawing/2014/main" id="{1CCAEBE2-1C23-45F2-A53E-9937A300D6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67" name="AutoShape 1" descr="https://psfswebp.cc.wmich.edu/cs/FPR/cache/PT_PIXEL_1.gif">
          <a:extLst>
            <a:ext uri="{FF2B5EF4-FFF2-40B4-BE49-F238E27FC236}">
              <a16:creationId xmlns:a16="http://schemas.microsoft.com/office/drawing/2014/main" id="{008D4BA5-013C-4411-8A78-500EF77FD1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68" name="AutoShape 1" descr="https://psfswebp.cc.wmich.edu/cs/FPR/cache/PT_PIXEL_1.gif">
          <a:extLst>
            <a:ext uri="{FF2B5EF4-FFF2-40B4-BE49-F238E27FC236}">
              <a16:creationId xmlns:a16="http://schemas.microsoft.com/office/drawing/2014/main" id="{CCEF14CD-088F-46C7-BC57-6070A07E4B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69" name="AutoShape 1" descr="https://psfswebp.cc.wmich.edu/cs/FPR/cache/PT_PIXEL_1.gif">
          <a:extLst>
            <a:ext uri="{FF2B5EF4-FFF2-40B4-BE49-F238E27FC236}">
              <a16:creationId xmlns:a16="http://schemas.microsoft.com/office/drawing/2014/main" id="{7097854E-EA04-4F73-84A8-F049752CE94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70" name="AutoShape 1" descr="https://psfswebp.cc.wmich.edu/cs/FPR/cache/PT_PIXEL_1.gif">
          <a:extLst>
            <a:ext uri="{FF2B5EF4-FFF2-40B4-BE49-F238E27FC236}">
              <a16:creationId xmlns:a16="http://schemas.microsoft.com/office/drawing/2014/main" id="{2A0D3071-5E6A-402F-BA9B-86816F344E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71" name="AutoShape 1" descr="https://psfswebp.cc.wmich.edu/cs/FPR/cache/PT_PIXEL_1.gif">
          <a:extLst>
            <a:ext uri="{FF2B5EF4-FFF2-40B4-BE49-F238E27FC236}">
              <a16:creationId xmlns:a16="http://schemas.microsoft.com/office/drawing/2014/main" id="{F137D9AD-28F7-46BA-BC05-E74188D25B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872" name="AutoShape 1" descr="https://psfswebp.cc.wmich.edu/cs/FPR/cache/PT_PIXEL_1.gif">
          <a:extLst>
            <a:ext uri="{FF2B5EF4-FFF2-40B4-BE49-F238E27FC236}">
              <a16:creationId xmlns:a16="http://schemas.microsoft.com/office/drawing/2014/main" id="{708F39E7-B07D-4A4F-85E1-0374AB949E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73" name="AutoShape 1" descr="https://psfswebp.cc.wmich.edu/cs/FPR/cache/PT_PIXEL_1.gif">
          <a:extLst>
            <a:ext uri="{FF2B5EF4-FFF2-40B4-BE49-F238E27FC236}">
              <a16:creationId xmlns:a16="http://schemas.microsoft.com/office/drawing/2014/main" id="{8F89F39F-CAE8-4449-9DE6-D348C3B498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874" name="AutoShape 1" descr="https://psfswebp.cc.wmich.edu/cs/FPR/cache/PT_PIXEL_1.gif">
          <a:extLst>
            <a:ext uri="{FF2B5EF4-FFF2-40B4-BE49-F238E27FC236}">
              <a16:creationId xmlns:a16="http://schemas.microsoft.com/office/drawing/2014/main" id="{2EF47873-1DB6-4CD5-984F-BABB7720AA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75" name="AutoShape 1" descr="https://psfswebp.cc.wmich.edu/cs/FPR/cache/PT_PIXEL_1.gif">
          <a:extLst>
            <a:ext uri="{FF2B5EF4-FFF2-40B4-BE49-F238E27FC236}">
              <a16:creationId xmlns:a16="http://schemas.microsoft.com/office/drawing/2014/main" id="{9435BB5B-43B5-4EAA-AC3E-2FE0D2C8ED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76" name="AutoShape 1" descr="https://psfswebp.cc.wmich.edu/cs/FPR/cache/PT_PIXEL_1.gif">
          <a:extLst>
            <a:ext uri="{FF2B5EF4-FFF2-40B4-BE49-F238E27FC236}">
              <a16:creationId xmlns:a16="http://schemas.microsoft.com/office/drawing/2014/main" id="{90D58142-889B-4CE7-9A8D-DD5C1A8A6E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877" name="AutoShape 1" descr="https://psfswebp.cc.wmich.edu/cs/FPR/cache/PT_PIXEL_1.gif">
          <a:extLst>
            <a:ext uri="{FF2B5EF4-FFF2-40B4-BE49-F238E27FC236}">
              <a16:creationId xmlns:a16="http://schemas.microsoft.com/office/drawing/2014/main" id="{BB270B10-32B5-46D2-9B6D-4F8E851DE7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878" name="AutoShape 1" descr="https://psfswebp.cc.wmich.edu/cs/FPR/cache/PT_PIXEL_1.gif">
          <a:extLst>
            <a:ext uri="{FF2B5EF4-FFF2-40B4-BE49-F238E27FC236}">
              <a16:creationId xmlns:a16="http://schemas.microsoft.com/office/drawing/2014/main" id="{C041542E-DDB6-4BDE-B6CD-F0DDC0E448D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4879" name="AutoShape 1" descr="https://psfswebp.cc.wmich.edu/cs/FPR/cache/PT_PIXEL_1.gif">
          <a:extLst>
            <a:ext uri="{FF2B5EF4-FFF2-40B4-BE49-F238E27FC236}">
              <a16:creationId xmlns:a16="http://schemas.microsoft.com/office/drawing/2014/main" id="{FFCA7685-E7E4-4F24-93E4-8831F45F23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4880" name="AutoShape 1" descr="https://psfswebp.cc.wmich.edu/cs/FPR/cache/PT_PIXEL_1.gif">
          <a:extLst>
            <a:ext uri="{FF2B5EF4-FFF2-40B4-BE49-F238E27FC236}">
              <a16:creationId xmlns:a16="http://schemas.microsoft.com/office/drawing/2014/main" id="{B0D8981D-B876-4462-B349-29D1ECB9F8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4881" name="AutoShape 1" descr="https://psfswebp.cc.wmich.edu/cs/FPR/cache/PT_PIXEL_1.gif">
          <a:extLst>
            <a:ext uri="{FF2B5EF4-FFF2-40B4-BE49-F238E27FC236}">
              <a16:creationId xmlns:a16="http://schemas.microsoft.com/office/drawing/2014/main" id="{B5E2713A-80EF-4F3F-868F-73C3362520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4882" name="AutoShape 1" descr="https://psfswebp.cc.wmich.edu/cs/FPR/cache/PT_PIXEL_1.gif">
          <a:extLst>
            <a:ext uri="{FF2B5EF4-FFF2-40B4-BE49-F238E27FC236}">
              <a16:creationId xmlns:a16="http://schemas.microsoft.com/office/drawing/2014/main" id="{F832441A-0B9D-4C47-B58A-38C555E4B3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4883" name="AutoShape 1" descr="https://psfswebp.cc.wmich.edu/cs/FPR/cache/PT_PIXEL_1.gif">
          <a:extLst>
            <a:ext uri="{FF2B5EF4-FFF2-40B4-BE49-F238E27FC236}">
              <a16:creationId xmlns:a16="http://schemas.microsoft.com/office/drawing/2014/main" id="{248138AB-7DB3-4FA9-A6DE-CB1DEB9505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4884" name="AutoShape 1" descr="https://psfswebp.cc.wmich.edu/cs/FPR/cache/PT_PIXEL_1.gif">
          <a:extLst>
            <a:ext uri="{FF2B5EF4-FFF2-40B4-BE49-F238E27FC236}">
              <a16:creationId xmlns:a16="http://schemas.microsoft.com/office/drawing/2014/main" id="{9E477827-D018-4DEB-9D49-256BB13B1D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885" name="AutoShape 1" descr="https://psfswebp.cc.wmich.edu/cs/FPR/cache/PT_PIXEL_1.gif">
          <a:extLst>
            <a:ext uri="{FF2B5EF4-FFF2-40B4-BE49-F238E27FC236}">
              <a16:creationId xmlns:a16="http://schemas.microsoft.com/office/drawing/2014/main" id="{03D0B96B-F5D7-4DFB-98EB-11D47C157A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4886" name="AutoShape 1" descr="https://psfswebp.cc.wmich.edu/cs/FPR/cache/PT_PIXEL_1.gif">
          <a:extLst>
            <a:ext uri="{FF2B5EF4-FFF2-40B4-BE49-F238E27FC236}">
              <a16:creationId xmlns:a16="http://schemas.microsoft.com/office/drawing/2014/main" id="{9CCDF675-2B27-40E1-BEF7-B8FCAA63FE41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887" name="AutoShape 1" descr="https://psfswebp.cc.wmich.edu/cs/FPR/cache/PT_PIXEL_1.gif">
          <a:extLst>
            <a:ext uri="{FF2B5EF4-FFF2-40B4-BE49-F238E27FC236}">
              <a16:creationId xmlns:a16="http://schemas.microsoft.com/office/drawing/2014/main" id="{334BF1D9-4E09-4194-8F4F-6C068B7D55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888" name="AutoShape 1" descr="https://psfswebp.cc.wmich.edu/cs/FPR/cache/PT_PIXEL_1.gif">
          <a:extLst>
            <a:ext uri="{FF2B5EF4-FFF2-40B4-BE49-F238E27FC236}">
              <a16:creationId xmlns:a16="http://schemas.microsoft.com/office/drawing/2014/main" id="{B59760FB-BB4B-4063-A503-5D0FB055B1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889" name="AutoShape 1" descr="https://psfswebp.cc.wmich.edu/cs/FPR/cache/PT_PIXEL_1.gif">
          <a:extLst>
            <a:ext uri="{FF2B5EF4-FFF2-40B4-BE49-F238E27FC236}">
              <a16:creationId xmlns:a16="http://schemas.microsoft.com/office/drawing/2014/main" id="{B817DD3F-FAAA-41E3-BE8D-4D1F71A2F4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890" name="AutoShape 1" descr="https://psfswebp.cc.wmich.edu/cs/FPR/cache/PT_PIXEL_1.gif">
          <a:extLst>
            <a:ext uri="{FF2B5EF4-FFF2-40B4-BE49-F238E27FC236}">
              <a16:creationId xmlns:a16="http://schemas.microsoft.com/office/drawing/2014/main" id="{E78FF3AF-D073-41CC-8AFF-6A6F1472CF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4891" name="AutoShape 1" descr="https://psfswebp.cc.wmich.edu/cs/FPR/cache/PT_PIXEL_1.gif">
          <a:extLst>
            <a:ext uri="{FF2B5EF4-FFF2-40B4-BE49-F238E27FC236}">
              <a16:creationId xmlns:a16="http://schemas.microsoft.com/office/drawing/2014/main" id="{19478F60-8A3B-4344-B559-5042D8F5CC3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892" name="AutoShape 1" descr="https://psfswebp.cc.wmich.edu/cs/FPR/cache/PT_PIXEL_1.gif">
          <a:extLst>
            <a:ext uri="{FF2B5EF4-FFF2-40B4-BE49-F238E27FC236}">
              <a16:creationId xmlns:a16="http://schemas.microsoft.com/office/drawing/2014/main" id="{06CED33D-6080-4109-A8D8-8DC4ADCA2A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893" name="AutoShape 1" descr="https://psfswebp.cc.wmich.edu/cs/FPR/cache/PT_PIXEL_1.gif">
          <a:extLst>
            <a:ext uri="{FF2B5EF4-FFF2-40B4-BE49-F238E27FC236}">
              <a16:creationId xmlns:a16="http://schemas.microsoft.com/office/drawing/2014/main" id="{21B967FD-0A3E-4627-A1EC-4E1D20FC3A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94" name="AutoShape 1" descr="https://psfswebp.cc.wmich.edu/cs/FPR/cache/PT_PIXEL_1.gif">
          <a:extLst>
            <a:ext uri="{FF2B5EF4-FFF2-40B4-BE49-F238E27FC236}">
              <a16:creationId xmlns:a16="http://schemas.microsoft.com/office/drawing/2014/main" id="{749FA088-51ED-48C8-BF40-8CCD79A029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895" name="AutoShape 1" descr="https://psfswebp.cc.wmich.edu/cs/FPR/cache/PT_PIXEL_1.gif">
          <a:extLst>
            <a:ext uri="{FF2B5EF4-FFF2-40B4-BE49-F238E27FC236}">
              <a16:creationId xmlns:a16="http://schemas.microsoft.com/office/drawing/2014/main" id="{598CB73D-201A-4C9C-B026-F9BD70C738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896" name="AutoShape 1" descr="https://psfswebp.cc.wmich.edu/cs/FPR/cache/PT_PIXEL_1.gif">
          <a:extLst>
            <a:ext uri="{FF2B5EF4-FFF2-40B4-BE49-F238E27FC236}">
              <a16:creationId xmlns:a16="http://schemas.microsoft.com/office/drawing/2014/main" id="{0E8A04FC-58F5-47F3-B072-582D4602FD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897" name="AutoShape 1" descr="https://psfswebp.cc.wmich.edu/cs/FPR/cache/PT_PIXEL_1.gif">
          <a:extLst>
            <a:ext uri="{FF2B5EF4-FFF2-40B4-BE49-F238E27FC236}">
              <a16:creationId xmlns:a16="http://schemas.microsoft.com/office/drawing/2014/main" id="{39838C3A-9A8C-4250-A2C3-ACE0DD8439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898" name="AutoShape 1" descr="https://psfswebp.cc.wmich.edu/cs/FPR/cache/PT_PIXEL_1.gif">
          <a:extLst>
            <a:ext uri="{FF2B5EF4-FFF2-40B4-BE49-F238E27FC236}">
              <a16:creationId xmlns:a16="http://schemas.microsoft.com/office/drawing/2014/main" id="{5649FA8C-B077-44DD-A54D-32B1499C09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99" name="AutoShape 1" descr="https://psfswebp.cc.wmich.edu/cs/FPR/cache/PT_PIXEL_1.gif">
          <a:extLst>
            <a:ext uri="{FF2B5EF4-FFF2-40B4-BE49-F238E27FC236}">
              <a16:creationId xmlns:a16="http://schemas.microsoft.com/office/drawing/2014/main" id="{0AB7D979-6860-424F-873D-FFF6580766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00" name="AutoShape 1" descr="https://psfswebp.cc.wmich.edu/cs/FPR/cache/PT_PIXEL_1.gif">
          <a:extLst>
            <a:ext uri="{FF2B5EF4-FFF2-40B4-BE49-F238E27FC236}">
              <a16:creationId xmlns:a16="http://schemas.microsoft.com/office/drawing/2014/main" id="{DA3AE6C9-97C4-4CF2-B48A-6DB3FC62CE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901" name="AutoShape 1" descr="https://psfswebp.cc.wmich.edu/cs/FPR/cache/PT_PIXEL_1.gif">
          <a:extLst>
            <a:ext uri="{FF2B5EF4-FFF2-40B4-BE49-F238E27FC236}">
              <a16:creationId xmlns:a16="http://schemas.microsoft.com/office/drawing/2014/main" id="{94A42102-34EC-43D9-B503-DE4939C358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02" name="AutoShape 1" descr="https://psfswebp.cc.wmich.edu/cs/FPR/cache/PT_PIXEL_1.gif">
          <a:extLst>
            <a:ext uri="{FF2B5EF4-FFF2-40B4-BE49-F238E27FC236}">
              <a16:creationId xmlns:a16="http://schemas.microsoft.com/office/drawing/2014/main" id="{CA611977-2542-41F6-B88B-2BF56B50CA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03" name="AutoShape 1" descr="https://psfswebp.cc.wmich.edu/cs/FPR/cache/PT_PIXEL_1.gif">
          <a:extLst>
            <a:ext uri="{FF2B5EF4-FFF2-40B4-BE49-F238E27FC236}">
              <a16:creationId xmlns:a16="http://schemas.microsoft.com/office/drawing/2014/main" id="{2D21E865-3051-4156-B577-AFCC638988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4904" name="AutoShape 1" descr="https://psfswebp.cc.wmich.edu/cs/FPR/cache/PT_PIXEL_1.gif">
          <a:extLst>
            <a:ext uri="{FF2B5EF4-FFF2-40B4-BE49-F238E27FC236}">
              <a16:creationId xmlns:a16="http://schemas.microsoft.com/office/drawing/2014/main" id="{E9D530BB-A839-4C5E-AE8E-D665A429D6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05" name="AutoShape 1" descr="https://psfswebp.cc.wmich.edu/cs/FPR/cache/PT_PIXEL_1.gif">
          <a:extLst>
            <a:ext uri="{FF2B5EF4-FFF2-40B4-BE49-F238E27FC236}">
              <a16:creationId xmlns:a16="http://schemas.microsoft.com/office/drawing/2014/main" id="{89925E09-E391-473C-A6F1-E2E56042795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06" name="AutoShape 1" descr="https://psfswebp.cc.wmich.edu/cs/FPR/cache/PT_PIXEL_1.gif">
          <a:extLst>
            <a:ext uri="{FF2B5EF4-FFF2-40B4-BE49-F238E27FC236}">
              <a16:creationId xmlns:a16="http://schemas.microsoft.com/office/drawing/2014/main" id="{ADF325C4-806C-4F96-B8A1-509653B086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07" name="AutoShape 1" descr="https://psfswebp.cc.wmich.edu/cs/FPR/cache/PT_PIXEL_1.gif">
          <a:extLst>
            <a:ext uri="{FF2B5EF4-FFF2-40B4-BE49-F238E27FC236}">
              <a16:creationId xmlns:a16="http://schemas.microsoft.com/office/drawing/2014/main" id="{17A38913-4E85-4E87-8A79-BBEDCA6E10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08" name="AutoShape 1" descr="https://psfswebp.cc.wmich.edu/cs/FPR/cache/PT_PIXEL_1.gif">
          <a:extLst>
            <a:ext uri="{FF2B5EF4-FFF2-40B4-BE49-F238E27FC236}">
              <a16:creationId xmlns:a16="http://schemas.microsoft.com/office/drawing/2014/main" id="{F7E4898E-11FC-4B28-BC0A-5E28167060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09" name="AutoShape 1" descr="https://psfswebp.cc.wmich.edu/cs/FPR/cache/PT_PIXEL_1.gif">
          <a:extLst>
            <a:ext uri="{FF2B5EF4-FFF2-40B4-BE49-F238E27FC236}">
              <a16:creationId xmlns:a16="http://schemas.microsoft.com/office/drawing/2014/main" id="{846C1579-8B37-43F6-9710-6F74B3F4E3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10" name="AutoShape 1" descr="https://psfswebp.cc.wmich.edu/cs/FPR/cache/PT_PIXEL_1.gif">
          <a:extLst>
            <a:ext uri="{FF2B5EF4-FFF2-40B4-BE49-F238E27FC236}">
              <a16:creationId xmlns:a16="http://schemas.microsoft.com/office/drawing/2014/main" id="{52F88B14-18F9-4EBB-AADF-F02523AAB3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911" name="AutoShape 1" descr="https://psfswebp.cc.wmich.edu/cs/FPR/cache/PT_PIXEL_1.gif">
          <a:extLst>
            <a:ext uri="{FF2B5EF4-FFF2-40B4-BE49-F238E27FC236}">
              <a16:creationId xmlns:a16="http://schemas.microsoft.com/office/drawing/2014/main" id="{731A5410-F441-4294-B916-398B2D016C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912" name="AutoShape 1" descr="https://psfswebp.cc.wmich.edu/cs/FPR/cache/PT_PIXEL_1.gif">
          <a:extLst>
            <a:ext uri="{FF2B5EF4-FFF2-40B4-BE49-F238E27FC236}">
              <a16:creationId xmlns:a16="http://schemas.microsoft.com/office/drawing/2014/main" id="{5CC86F29-625E-4C9C-8170-9AFA9EED8B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913" name="AutoShape 1" descr="https://psfswebp.cc.wmich.edu/cs/FPR/cache/PT_PIXEL_1.gif">
          <a:extLst>
            <a:ext uri="{FF2B5EF4-FFF2-40B4-BE49-F238E27FC236}">
              <a16:creationId xmlns:a16="http://schemas.microsoft.com/office/drawing/2014/main" id="{97530741-9ABE-4990-B88B-3D1D9D3E13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914" name="AutoShape 1" descr="https://psfswebp.cc.wmich.edu/cs/FPR/cache/PT_PIXEL_1.gif">
          <a:extLst>
            <a:ext uri="{FF2B5EF4-FFF2-40B4-BE49-F238E27FC236}">
              <a16:creationId xmlns:a16="http://schemas.microsoft.com/office/drawing/2014/main" id="{3EAFC2CF-6B1F-4C9F-ACD6-7D6C297650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915" name="AutoShape 1" descr="https://psfswebp.cc.wmich.edu/cs/FPR/cache/PT_PIXEL_1.gif">
          <a:extLst>
            <a:ext uri="{FF2B5EF4-FFF2-40B4-BE49-F238E27FC236}">
              <a16:creationId xmlns:a16="http://schemas.microsoft.com/office/drawing/2014/main" id="{FB43B2F4-D076-4CE2-B36A-BF751BD49A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916" name="AutoShape 1" descr="https://psfswebp.cc.wmich.edu/cs/FPR/cache/PT_PIXEL_1.gif">
          <a:extLst>
            <a:ext uri="{FF2B5EF4-FFF2-40B4-BE49-F238E27FC236}">
              <a16:creationId xmlns:a16="http://schemas.microsoft.com/office/drawing/2014/main" id="{28A8427A-93C7-4563-B3C2-0BB8943A8A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17" name="AutoShape 1" descr="https://psfswebp.cc.wmich.edu/cs/FPR/cache/PT_PIXEL_1.gif">
          <a:extLst>
            <a:ext uri="{FF2B5EF4-FFF2-40B4-BE49-F238E27FC236}">
              <a16:creationId xmlns:a16="http://schemas.microsoft.com/office/drawing/2014/main" id="{1D5564C7-0C7A-41AE-A291-758FEADD13D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18" name="AutoShape 1" descr="https://psfswebp.cc.wmich.edu/cs/FPR/cache/PT_PIXEL_1.gif">
          <a:extLst>
            <a:ext uri="{FF2B5EF4-FFF2-40B4-BE49-F238E27FC236}">
              <a16:creationId xmlns:a16="http://schemas.microsoft.com/office/drawing/2014/main" id="{89D53446-3828-49F5-9166-2ADC923ADD7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19" name="AutoShape 1" descr="https://psfswebp.cc.wmich.edu/cs/FPR/cache/PT_PIXEL_1.gif">
          <a:extLst>
            <a:ext uri="{FF2B5EF4-FFF2-40B4-BE49-F238E27FC236}">
              <a16:creationId xmlns:a16="http://schemas.microsoft.com/office/drawing/2014/main" id="{0FAB5B3C-4E14-4ACE-88FA-C6A478C9E6F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920" name="AutoShape 1" descr="https://psfswebp.cc.wmich.edu/cs/FPR/cache/PT_PIXEL_1.gif">
          <a:extLst>
            <a:ext uri="{FF2B5EF4-FFF2-40B4-BE49-F238E27FC236}">
              <a16:creationId xmlns:a16="http://schemas.microsoft.com/office/drawing/2014/main" id="{334A82ED-AB0B-4B58-9083-53E26E0BB2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21" name="AutoShape 1" descr="https://psfswebp.cc.wmich.edu/cs/FPR/cache/PT_PIXEL_1.gif">
          <a:extLst>
            <a:ext uri="{FF2B5EF4-FFF2-40B4-BE49-F238E27FC236}">
              <a16:creationId xmlns:a16="http://schemas.microsoft.com/office/drawing/2014/main" id="{0261F8DA-B11D-4D0B-B63A-D94A2B0223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22" name="AutoShape 1" descr="https://psfswebp.cc.wmich.edu/cs/FPR/cache/PT_PIXEL_1.gif">
          <a:extLst>
            <a:ext uri="{FF2B5EF4-FFF2-40B4-BE49-F238E27FC236}">
              <a16:creationId xmlns:a16="http://schemas.microsoft.com/office/drawing/2014/main" id="{0DF5E0F1-C1FF-404E-8CA8-42CEF2E012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923" name="AutoShape 1" descr="https://psfswebp.cc.wmich.edu/cs/FPR/cache/PT_PIXEL_1.gif">
          <a:extLst>
            <a:ext uri="{FF2B5EF4-FFF2-40B4-BE49-F238E27FC236}">
              <a16:creationId xmlns:a16="http://schemas.microsoft.com/office/drawing/2014/main" id="{75566354-8AD4-4703-948B-6DC4B7A964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924" name="AutoShape 1" descr="https://psfswebp.cc.wmich.edu/cs/FPR/cache/PT_PIXEL_1.gif">
          <a:extLst>
            <a:ext uri="{FF2B5EF4-FFF2-40B4-BE49-F238E27FC236}">
              <a16:creationId xmlns:a16="http://schemas.microsoft.com/office/drawing/2014/main" id="{0B08469A-F1F4-47D6-8C24-085E0EB41F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925" name="AutoShape 1" descr="https://psfswebp.cc.wmich.edu/cs/FPR/cache/PT_PIXEL_1.gif">
          <a:extLst>
            <a:ext uri="{FF2B5EF4-FFF2-40B4-BE49-F238E27FC236}">
              <a16:creationId xmlns:a16="http://schemas.microsoft.com/office/drawing/2014/main" id="{257DFF8A-3E0C-4D27-B489-53ABF57762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926" name="AutoShape 1" descr="https://psfswebp.cc.wmich.edu/cs/FPR/cache/PT_PIXEL_1.gif">
          <a:extLst>
            <a:ext uri="{FF2B5EF4-FFF2-40B4-BE49-F238E27FC236}">
              <a16:creationId xmlns:a16="http://schemas.microsoft.com/office/drawing/2014/main" id="{14288F2C-7C4B-40F6-B4AD-9AB39E4B17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927" name="AutoShape 1" descr="https://psfswebp.cc.wmich.edu/cs/FPR/cache/PT_PIXEL_1.gif">
          <a:extLst>
            <a:ext uri="{FF2B5EF4-FFF2-40B4-BE49-F238E27FC236}">
              <a16:creationId xmlns:a16="http://schemas.microsoft.com/office/drawing/2014/main" id="{2F20A264-A87E-41AD-B8B7-702FA623BC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928" name="AutoShape 1" descr="https://psfswebp.cc.wmich.edu/cs/FPR/cache/PT_PIXEL_1.gif">
          <a:extLst>
            <a:ext uri="{FF2B5EF4-FFF2-40B4-BE49-F238E27FC236}">
              <a16:creationId xmlns:a16="http://schemas.microsoft.com/office/drawing/2014/main" id="{4729699D-F9ED-4DB7-BB79-F41ACA658AB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4929" name="AutoShape 1" descr="https://psfswebp.cc.wmich.edu/cs/FPR/cache/PT_PIXEL_1.gif">
          <a:extLst>
            <a:ext uri="{FF2B5EF4-FFF2-40B4-BE49-F238E27FC236}">
              <a16:creationId xmlns:a16="http://schemas.microsoft.com/office/drawing/2014/main" id="{AA84119A-D5BB-4773-8597-23AC6484EB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4930" name="AutoShape 1" descr="https://psfswebp.cc.wmich.edu/cs/FPR/cache/PT_PIXEL_1.gif">
          <a:extLst>
            <a:ext uri="{FF2B5EF4-FFF2-40B4-BE49-F238E27FC236}">
              <a16:creationId xmlns:a16="http://schemas.microsoft.com/office/drawing/2014/main" id="{AAC8605D-2397-40C6-B77B-58B26E6F6D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4931" name="AutoShape 1" descr="https://psfswebp.cc.wmich.edu/cs/FPR/cache/PT_PIXEL_1.gif">
          <a:extLst>
            <a:ext uri="{FF2B5EF4-FFF2-40B4-BE49-F238E27FC236}">
              <a16:creationId xmlns:a16="http://schemas.microsoft.com/office/drawing/2014/main" id="{3D8AD4E7-70D9-448D-B538-3D93DDDC12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4932" name="AutoShape 1" descr="https://psfswebp.cc.wmich.edu/cs/FPR/cache/PT_PIXEL_1.gif">
          <a:extLst>
            <a:ext uri="{FF2B5EF4-FFF2-40B4-BE49-F238E27FC236}">
              <a16:creationId xmlns:a16="http://schemas.microsoft.com/office/drawing/2014/main" id="{1A905018-456F-41FD-B384-9281CA67ABC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4933" name="AutoShape 1" descr="https://psfswebp.cc.wmich.edu/cs/FPR/cache/PT_PIXEL_1.gif">
          <a:extLst>
            <a:ext uri="{FF2B5EF4-FFF2-40B4-BE49-F238E27FC236}">
              <a16:creationId xmlns:a16="http://schemas.microsoft.com/office/drawing/2014/main" id="{5F577E91-15FB-43DB-A93A-80AF47E641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4934" name="AutoShape 1" descr="https://psfswebp.cc.wmich.edu/cs/FPR/cache/PT_PIXEL_1.gif">
          <a:extLst>
            <a:ext uri="{FF2B5EF4-FFF2-40B4-BE49-F238E27FC236}">
              <a16:creationId xmlns:a16="http://schemas.microsoft.com/office/drawing/2014/main" id="{823F9E13-2890-40E1-B8EE-6B9426BDD60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935" name="AutoShape 1" descr="https://psfswebp.cc.wmich.edu/cs/FPR/cache/PT_PIXEL_1.gif">
          <a:extLst>
            <a:ext uri="{FF2B5EF4-FFF2-40B4-BE49-F238E27FC236}">
              <a16:creationId xmlns:a16="http://schemas.microsoft.com/office/drawing/2014/main" id="{17BB9B49-9F3D-45B3-9A6D-D5C0FDE410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4936" name="AutoShape 1" descr="https://psfswebp.cc.wmich.edu/cs/FPR/cache/PT_PIXEL_1.gif">
          <a:extLst>
            <a:ext uri="{FF2B5EF4-FFF2-40B4-BE49-F238E27FC236}">
              <a16:creationId xmlns:a16="http://schemas.microsoft.com/office/drawing/2014/main" id="{AF4BCD76-CE8A-4F1F-A0FC-2DBB02BAA9E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37" name="AutoShape 1" descr="https://psfswebp.cc.wmich.edu/cs/FPR/cache/PT_PIXEL_1.gif">
          <a:extLst>
            <a:ext uri="{FF2B5EF4-FFF2-40B4-BE49-F238E27FC236}">
              <a16:creationId xmlns:a16="http://schemas.microsoft.com/office/drawing/2014/main" id="{245C0BCD-B1B6-45E1-AF2C-0F2A178BFFE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938" name="AutoShape 1" descr="https://psfswebp.cc.wmich.edu/cs/FPR/cache/PT_PIXEL_1.gif">
          <a:extLst>
            <a:ext uri="{FF2B5EF4-FFF2-40B4-BE49-F238E27FC236}">
              <a16:creationId xmlns:a16="http://schemas.microsoft.com/office/drawing/2014/main" id="{F8F9530F-5EF7-47BD-89CB-BB6A24C3B8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939" name="AutoShape 1" descr="https://psfswebp.cc.wmich.edu/cs/FPR/cache/PT_PIXEL_1.gif">
          <a:extLst>
            <a:ext uri="{FF2B5EF4-FFF2-40B4-BE49-F238E27FC236}">
              <a16:creationId xmlns:a16="http://schemas.microsoft.com/office/drawing/2014/main" id="{2B539797-C574-4647-87D4-4B05A5963A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940" name="AutoShape 1" descr="https://psfswebp.cc.wmich.edu/cs/FPR/cache/PT_PIXEL_1.gif">
          <a:extLst>
            <a:ext uri="{FF2B5EF4-FFF2-40B4-BE49-F238E27FC236}">
              <a16:creationId xmlns:a16="http://schemas.microsoft.com/office/drawing/2014/main" id="{EB43AC72-4ABF-4788-8C2E-D7C9A7F76C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941" name="AutoShape 1" descr="https://psfswebp.cc.wmich.edu/cs/FPR/cache/PT_PIXEL_1.gif">
          <a:extLst>
            <a:ext uri="{FF2B5EF4-FFF2-40B4-BE49-F238E27FC236}">
              <a16:creationId xmlns:a16="http://schemas.microsoft.com/office/drawing/2014/main" id="{75C79DA7-1B3E-41B0-B32E-552F0D837F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942" name="AutoShape 1" descr="https://psfswebp.cc.wmich.edu/cs/FPR/cache/PT_PIXEL_1.gif">
          <a:extLst>
            <a:ext uri="{FF2B5EF4-FFF2-40B4-BE49-F238E27FC236}">
              <a16:creationId xmlns:a16="http://schemas.microsoft.com/office/drawing/2014/main" id="{0CAB73C4-A9D4-402A-A3B2-0727780F30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43" name="AutoShape 1" descr="https://psfswebp.cc.wmich.edu/cs/FPR/cache/PT_PIXEL_1.gif">
          <a:extLst>
            <a:ext uri="{FF2B5EF4-FFF2-40B4-BE49-F238E27FC236}">
              <a16:creationId xmlns:a16="http://schemas.microsoft.com/office/drawing/2014/main" id="{0139F176-56D9-409E-AC49-83BD74D78A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944" name="AutoShape 1" descr="https://psfswebp.cc.wmich.edu/cs/FPR/cache/PT_PIXEL_1.gif">
          <a:extLst>
            <a:ext uri="{FF2B5EF4-FFF2-40B4-BE49-F238E27FC236}">
              <a16:creationId xmlns:a16="http://schemas.microsoft.com/office/drawing/2014/main" id="{E4D4B559-7BA9-4CE9-9695-A1A5EC2279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45" name="AutoShape 1" descr="https://psfswebp.cc.wmich.edu/cs/FPR/cache/PT_PIXEL_1.gif">
          <a:extLst>
            <a:ext uri="{FF2B5EF4-FFF2-40B4-BE49-F238E27FC236}">
              <a16:creationId xmlns:a16="http://schemas.microsoft.com/office/drawing/2014/main" id="{CC08D2EA-8425-4BEC-AFAD-89EE5278347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46" name="AutoShape 1" descr="https://psfswebp.cc.wmich.edu/cs/FPR/cache/PT_PIXEL_1.gif">
          <a:extLst>
            <a:ext uri="{FF2B5EF4-FFF2-40B4-BE49-F238E27FC236}">
              <a16:creationId xmlns:a16="http://schemas.microsoft.com/office/drawing/2014/main" id="{385A88EB-9554-489E-B669-EFF0619662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947" name="AutoShape 1" descr="https://psfswebp.cc.wmich.edu/cs/FPR/cache/PT_PIXEL_1.gif">
          <a:extLst>
            <a:ext uri="{FF2B5EF4-FFF2-40B4-BE49-F238E27FC236}">
              <a16:creationId xmlns:a16="http://schemas.microsoft.com/office/drawing/2014/main" id="{D783F772-D020-4264-872F-6ACB8FE99D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48" name="AutoShape 1" descr="https://psfswebp.cc.wmich.edu/cs/FPR/cache/PT_PIXEL_1.gif">
          <a:extLst>
            <a:ext uri="{FF2B5EF4-FFF2-40B4-BE49-F238E27FC236}">
              <a16:creationId xmlns:a16="http://schemas.microsoft.com/office/drawing/2014/main" id="{2E66B362-C6B4-4953-A8ED-B551545551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49" name="AutoShape 1" descr="https://psfswebp.cc.wmich.edu/cs/FPR/cache/PT_PIXEL_1.gif">
          <a:extLst>
            <a:ext uri="{FF2B5EF4-FFF2-40B4-BE49-F238E27FC236}">
              <a16:creationId xmlns:a16="http://schemas.microsoft.com/office/drawing/2014/main" id="{87716797-C791-464D-AAD4-1AA6F582A0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950" name="AutoShape 1" descr="https://psfswebp.cc.wmich.edu/cs/FPR/cache/PT_PIXEL_1.gif">
          <a:extLst>
            <a:ext uri="{FF2B5EF4-FFF2-40B4-BE49-F238E27FC236}">
              <a16:creationId xmlns:a16="http://schemas.microsoft.com/office/drawing/2014/main" id="{8682E940-DAD1-44FE-968C-812FA0A982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51" name="AutoShape 1" descr="https://psfswebp.cc.wmich.edu/cs/FPR/cache/PT_PIXEL_1.gif">
          <a:extLst>
            <a:ext uri="{FF2B5EF4-FFF2-40B4-BE49-F238E27FC236}">
              <a16:creationId xmlns:a16="http://schemas.microsoft.com/office/drawing/2014/main" id="{6A7612FD-0107-4466-A177-7D4605D37DD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52" name="AutoShape 1" descr="https://psfswebp.cc.wmich.edu/cs/FPR/cache/PT_PIXEL_1.gif">
          <a:extLst>
            <a:ext uri="{FF2B5EF4-FFF2-40B4-BE49-F238E27FC236}">
              <a16:creationId xmlns:a16="http://schemas.microsoft.com/office/drawing/2014/main" id="{2656156E-9BB2-4E8C-A6C7-DA197BC0419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4953" name="AutoShape 1" descr="https://psfswebp.cc.wmich.edu/cs/FPR/cache/PT_PIXEL_1.gif">
          <a:extLst>
            <a:ext uri="{FF2B5EF4-FFF2-40B4-BE49-F238E27FC236}">
              <a16:creationId xmlns:a16="http://schemas.microsoft.com/office/drawing/2014/main" id="{8C531959-704A-49D9-9273-82E5281B81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54" name="AutoShape 1" descr="https://psfswebp.cc.wmich.edu/cs/FPR/cache/PT_PIXEL_1.gif">
          <a:extLst>
            <a:ext uri="{FF2B5EF4-FFF2-40B4-BE49-F238E27FC236}">
              <a16:creationId xmlns:a16="http://schemas.microsoft.com/office/drawing/2014/main" id="{54228184-919A-495F-B453-4652E62187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55" name="AutoShape 1" descr="https://psfswebp.cc.wmich.edu/cs/FPR/cache/PT_PIXEL_1.gif">
          <a:extLst>
            <a:ext uri="{FF2B5EF4-FFF2-40B4-BE49-F238E27FC236}">
              <a16:creationId xmlns:a16="http://schemas.microsoft.com/office/drawing/2014/main" id="{DCC4AD66-1426-47A4-BD10-EFA6E2613C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56" name="AutoShape 1" descr="https://psfswebp.cc.wmich.edu/cs/FPR/cache/PT_PIXEL_1.gif">
          <a:extLst>
            <a:ext uri="{FF2B5EF4-FFF2-40B4-BE49-F238E27FC236}">
              <a16:creationId xmlns:a16="http://schemas.microsoft.com/office/drawing/2014/main" id="{FEE4F090-F54F-4847-B112-9308186562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57" name="AutoShape 1" descr="https://psfswebp.cc.wmich.edu/cs/FPR/cache/PT_PIXEL_1.gif">
          <a:extLst>
            <a:ext uri="{FF2B5EF4-FFF2-40B4-BE49-F238E27FC236}">
              <a16:creationId xmlns:a16="http://schemas.microsoft.com/office/drawing/2014/main" id="{FB7BB82D-7F4F-4DA6-ADF3-C3B309AEA8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58" name="AutoShape 1" descr="https://psfswebp.cc.wmich.edu/cs/FPR/cache/PT_PIXEL_1.gif">
          <a:extLst>
            <a:ext uri="{FF2B5EF4-FFF2-40B4-BE49-F238E27FC236}">
              <a16:creationId xmlns:a16="http://schemas.microsoft.com/office/drawing/2014/main" id="{BE450EB9-D4C4-4C9B-A73C-8C33367435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59" name="AutoShape 1" descr="https://psfswebp.cc.wmich.edu/cs/FPR/cache/PT_PIXEL_1.gif">
          <a:extLst>
            <a:ext uri="{FF2B5EF4-FFF2-40B4-BE49-F238E27FC236}">
              <a16:creationId xmlns:a16="http://schemas.microsoft.com/office/drawing/2014/main" id="{76B21829-7F55-4C83-8AC7-DAE2E1EF58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960" name="AutoShape 1" descr="https://psfswebp.cc.wmich.edu/cs/FPR/cache/PT_PIXEL_1.gif">
          <a:extLst>
            <a:ext uri="{FF2B5EF4-FFF2-40B4-BE49-F238E27FC236}">
              <a16:creationId xmlns:a16="http://schemas.microsoft.com/office/drawing/2014/main" id="{FB236875-0A28-4029-9745-86E0B67ACA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961" name="AutoShape 1" descr="https://psfswebp.cc.wmich.edu/cs/FPR/cache/PT_PIXEL_1.gif">
          <a:extLst>
            <a:ext uri="{FF2B5EF4-FFF2-40B4-BE49-F238E27FC236}">
              <a16:creationId xmlns:a16="http://schemas.microsoft.com/office/drawing/2014/main" id="{8C1E1903-227D-4DFC-A04F-CB07FA32AA2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962" name="AutoShape 1" descr="https://psfswebp.cc.wmich.edu/cs/FPR/cache/PT_PIXEL_1.gif">
          <a:extLst>
            <a:ext uri="{FF2B5EF4-FFF2-40B4-BE49-F238E27FC236}">
              <a16:creationId xmlns:a16="http://schemas.microsoft.com/office/drawing/2014/main" id="{6B761C68-A0B0-493B-B05A-A0BBFE5471D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963" name="AutoShape 1" descr="https://psfswebp.cc.wmich.edu/cs/FPR/cache/PT_PIXEL_1.gif">
          <a:extLst>
            <a:ext uri="{FF2B5EF4-FFF2-40B4-BE49-F238E27FC236}">
              <a16:creationId xmlns:a16="http://schemas.microsoft.com/office/drawing/2014/main" id="{5406706C-2706-4E76-A575-555D08E341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964" name="AutoShape 1" descr="https://psfswebp.cc.wmich.edu/cs/FPR/cache/PT_PIXEL_1.gif">
          <a:extLst>
            <a:ext uri="{FF2B5EF4-FFF2-40B4-BE49-F238E27FC236}">
              <a16:creationId xmlns:a16="http://schemas.microsoft.com/office/drawing/2014/main" id="{D4F1F197-E07A-41AD-A1B6-D16C5E11EE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965" name="AutoShape 1" descr="https://psfswebp.cc.wmich.edu/cs/FPR/cache/PT_PIXEL_1.gif">
          <a:extLst>
            <a:ext uri="{FF2B5EF4-FFF2-40B4-BE49-F238E27FC236}">
              <a16:creationId xmlns:a16="http://schemas.microsoft.com/office/drawing/2014/main" id="{2AC84BB2-21BC-463E-BBC9-8EFF234B97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66" name="AutoShape 1" descr="https://psfswebp.cc.wmich.edu/cs/FPR/cache/PT_PIXEL_1.gif">
          <a:extLst>
            <a:ext uri="{FF2B5EF4-FFF2-40B4-BE49-F238E27FC236}">
              <a16:creationId xmlns:a16="http://schemas.microsoft.com/office/drawing/2014/main" id="{F39A5B0E-E043-4F1E-9573-F3AD0955DB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967" name="AutoShape 1" descr="https://psfswebp.cc.wmich.edu/cs/FPR/cache/PT_PIXEL_1.gif">
          <a:extLst>
            <a:ext uri="{FF2B5EF4-FFF2-40B4-BE49-F238E27FC236}">
              <a16:creationId xmlns:a16="http://schemas.microsoft.com/office/drawing/2014/main" id="{8A118DB4-D08E-46C4-A6D4-9E2248859C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68" name="AutoShape 1" descr="https://psfswebp.cc.wmich.edu/cs/FPR/cache/PT_PIXEL_1.gif">
          <a:extLst>
            <a:ext uri="{FF2B5EF4-FFF2-40B4-BE49-F238E27FC236}">
              <a16:creationId xmlns:a16="http://schemas.microsoft.com/office/drawing/2014/main" id="{1014CE46-B0A8-44A3-809C-8914A97DEE7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969" name="AutoShape 1" descr="https://psfswebp.cc.wmich.edu/cs/FPR/cache/PT_PIXEL_1.gif">
          <a:extLst>
            <a:ext uri="{FF2B5EF4-FFF2-40B4-BE49-F238E27FC236}">
              <a16:creationId xmlns:a16="http://schemas.microsoft.com/office/drawing/2014/main" id="{D578E58D-17F7-4314-8A60-9A61660437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70" name="AutoShape 1" descr="https://psfswebp.cc.wmich.edu/cs/FPR/cache/PT_PIXEL_1.gif">
          <a:extLst>
            <a:ext uri="{FF2B5EF4-FFF2-40B4-BE49-F238E27FC236}">
              <a16:creationId xmlns:a16="http://schemas.microsoft.com/office/drawing/2014/main" id="{B71D255F-C288-4E3A-96FB-D3BFE7740C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971" name="AutoShape 1" descr="https://psfswebp.cc.wmich.edu/cs/FPR/cache/PT_PIXEL_1.gif">
          <a:extLst>
            <a:ext uri="{FF2B5EF4-FFF2-40B4-BE49-F238E27FC236}">
              <a16:creationId xmlns:a16="http://schemas.microsoft.com/office/drawing/2014/main" id="{0276550D-95C9-4408-8471-066350F365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972" name="AutoShape 1" descr="https://psfswebp.cc.wmich.edu/cs/FPR/cache/PT_PIXEL_1.gif">
          <a:extLst>
            <a:ext uri="{FF2B5EF4-FFF2-40B4-BE49-F238E27FC236}">
              <a16:creationId xmlns:a16="http://schemas.microsoft.com/office/drawing/2014/main" id="{28C192EC-C708-4B18-B132-27DF494BF5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973" name="AutoShape 1" descr="https://psfswebp.cc.wmich.edu/cs/FPR/cache/PT_PIXEL_1.gif">
          <a:extLst>
            <a:ext uri="{FF2B5EF4-FFF2-40B4-BE49-F238E27FC236}">
              <a16:creationId xmlns:a16="http://schemas.microsoft.com/office/drawing/2014/main" id="{DDF93A78-2CC7-4A7F-A625-C5ADCEE230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974" name="AutoShape 1" descr="https://psfswebp.cc.wmich.edu/cs/FPR/cache/PT_PIXEL_1.gif">
          <a:extLst>
            <a:ext uri="{FF2B5EF4-FFF2-40B4-BE49-F238E27FC236}">
              <a16:creationId xmlns:a16="http://schemas.microsoft.com/office/drawing/2014/main" id="{8C74A689-ECAB-4C5B-9242-4C0D75525D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975" name="AutoShape 1" descr="https://psfswebp.cc.wmich.edu/cs/FPR/cache/PT_PIXEL_1.gif">
          <a:extLst>
            <a:ext uri="{FF2B5EF4-FFF2-40B4-BE49-F238E27FC236}">
              <a16:creationId xmlns:a16="http://schemas.microsoft.com/office/drawing/2014/main" id="{B7ADD2B4-B210-460D-8349-5B17F91168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976" name="AutoShape 1" descr="https://psfswebp.cc.wmich.edu/cs/FPR/cache/PT_PIXEL_1.gif">
          <a:extLst>
            <a:ext uri="{FF2B5EF4-FFF2-40B4-BE49-F238E27FC236}">
              <a16:creationId xmlns:a16="http://schemas.microsoft.com/office/drawing/2014/main" id="{752F050C-E28A-433C-8049-A433969B5E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977" name="AutoShape 1" descr="https://psfswebp.cc.wmich.edu/cs/FPR/cache/PT_PIXEL_1.gif">
          <a:extLst>
            <a:ext uri="{FF2B5EF4-FFF2-40B4-BE49-F238E27FC236}">
              <a16:creationId xmlns:a16="http://schemas.microsoft.com/office/drawing/2014/main" id="{86875DA2-930D-44DC-A606-352D20B362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78" name="AutoShape 1" descr="https://psfswebp.cc.wmich.edu/cs/FPR/cache/PT_PIXEL_1.gif">
          <a:extLst>
            <a:ext uri="{FF2B5EF4-FFF2-40B4-BE49-F238E27FC236}">
              <a16:creationId xmlns:a16="http://schemas.microsoft.com/office/drawing/2014/main" id="{E4CFA51F-4F6B-4B1A-91B8-00FAC9E9ED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79" name="AutoShape 1" descr="https://psfswebp.cc.wmich.edu/cs/FPR/cache/PT_PIXEL_1.gif">
          <a:extLst>
            <a:ext uri="{FF2B5EF4-FFF2-40B4-BE49-F238E27FC236}">
              <a16:creationId xmlns:a16="http://schemas.microsoft.com/office/drawing/2014/main" id="{BA4E3E3B-15C8-420E-9D8B-499868F077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0" name="AutoShape 1" descr="https://psfswebp.cc.wmich.edu/cs/FPR/cache/PT_PIXEL_1.gif">
          <a:extLst>
            <a:ext uri="{FF2B5EF4-FFF2-40B4-BE49-F238E27FC236}">
              <a16:creationId xmlns:a16="http://schemas.microsoft.com/office/drawing/2014/main" id="{C78EF1A9-699E-4837-BA52-A0B7C471B4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1" name="AutoShape 1" descr="https://psfswebp.cc.wmich.edu/cs/FPR/cache/PT_PIXEL_1.gif">
          <a:extLst>
            <a:ext uri="{FF2B5EF4-FFF2-40B4-BE49-F238E27FC236}">
              <a16:creationId xmlns:a16="http://schemas.microsoft.com/office/drawing/2014/main" id="{D75B5CCE-DD34-43BC-975C-2811A44E4B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2" name="AutoShape 1" descr="https://psfswebp.cc.wmich.edu/cs/FPR/cache/PT_PIXEL_1.gif">
          <a:extLst>
            <a:ext uri="{FF2B5EF4-FFF2-40B4-BE49-F238E27FC236}">
              <a16:creationId xmlns:a16="http://schemas.microsoft.com/office/drawing/2014/main" id="{3B0B0625-A0EB-44EB-8171-A1645076F3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3" name="AutoShape 1" descr="https://psfswebp.cc.wmich.edu/cs/FPR/cache/PT_PIXEL_1.gif">
          <a:extLst>
            <a:ext uri="{FF2B5EF4-FFF2-40B4-BE49-F238E27FC236}">
              <a16:creationId xmlns:a16="http://schemas.microsoft.com/office/drawing/2014/main" id="{0A63D914-848B-48A4-9874-D922311D8B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4" name="AutoShape 1" descr="https://psfswebp.cc.wmich.edu/cs/FPR/cache/PT_PIXEL_1.gif">
          <a:extLst>
            <a:ext uri="{FF2B5EF4-FFF2-40B4-BE49-F238E27FC236}">
              <a16:creationId xmlns:a16="http://schemas.microsoft.com/office/drawing/2014/main" id="{190CA75A-5BF6-48F8-A886-C9B385C169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5" name="AutoShape 1" descr="https://psfswebp.cc.wmich.edu/cs/FPR/cache/PT_PIXEL_1.gif">
          <a:extLst>
            <a:ext uri="{FF2B5EF4-FFF2-40B4-BE49-F238E27FC236}">
              <a16:creationId xmlns:a16="http://schemas.microsoft.com/office/drawing/2014/main" id="{27BD0610-5198-4169-8816-ECF76E04D3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6" name="AutoShape 1" descr="https://psfswebp.cc.wmich.edu/cs/FPR/cache/PT_PIXEL_1.gif">
          <a:extLst>
            <a:ext uri="{FF2B5EF4-FFF2-40B4-BE49-F238E27FC236}">
              <a16:creationId xmlns:a16="http://schemas.microsoft.com/office/drawing/2014/main" id="{EE036398-178A-42D7-82A0-BA8BDC569E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7" name="AutoShape 1" descr="https://psfswebp.cc.wmich.edu/cs/FPR/cache/PT_PIXEL_1.gif">
          <a:extLst>
            <a:ext uri="{FF2B5EF4-FFF2-40B4-BE49-F238E27FC236}">
              <a16:creationId xmlns:a16="http://schemas.microsoft.com/office/drawing/2014/main" id="{0E64ED6B-27FA-44FB-B569-4B74AB39E3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8" name="AutoShape 1" descr="https://psfswebp.cc.wmich.edu/cs/FPR/cache/PT_PIXEL_1.gif">
          <a:extLst>
            <a:ext uri="{FF2B5EF4-FFF2-40B4-BE49-F238E27FC236}">
              <a16:creationId xmlns:a16="http://schemas.microsoft.com/office/drawing/2014/main" id="{40B10FE3-1131-4405-A996-382A552E3B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89" name="AutoShape 1" descr="https://psfswebp.cc.wmich.edu/cs/FPR/cache/PT_PIXEL_1.gif">
          <a:extLst>
            <a:ext uri="{FF2B5EF4-FFF2-40B4-BE49-F238E27FC236}">
              <a16:creationId xmlns:a16="http://schemas.microsoft.com/office/drawing/2014/main" id="{F0122C3E-57FC-4E57-BEF8-7CA252BC51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90" name="AutoShape 1" descr="https://psfswebp.cc.wmich.edu/cs/FPR/cache/PT_PIXEL_1.gif">
          <a:extLst>
            <a:ext uri="{FF2B5EF4-FFF2-40B4-BE49-F238E27FC236}">
              <a16:creationId xmlns:a16="http://schemas.microsoft.com/office/drawing/2014/main" id="{877DD1DF-2297-49D3-8B46-F645431DA08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91" name="AutoShape 1" descr="https://psfswebp.cc.wmich.edu/cs/FPR/cache/PT_PIXEL_1.gif">
          <a:extLst>
            <a:ext uri="{FF2B5EF4-FFF2-40B4-BE49-F238E27FC236}">
              <a16:creationId xmlns:a16="http://schemas.microsoft.com/office/drawing/2014/main" id="{6EC46352-129B-480B-A40B-ADB96AD376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92" name="AutoShape 1" descr="https://psfswebp.cc.wmich.edu/cs/FPR/cache/PT_PIXEL_1.gif">
          <a:extLst>
            <a:ext uri="{FF2B5EF4-FFF2-40B4-BE49-F238E27FC236}">
              <a16:creationId xmlns:a16="http://schemas.microsoft.com/office/drawing/2014/main" id="{DA82A9AC-3904-4778-A942-BA36DB8C74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993" name="AutoShape 1" descr="https://psfswebp.cc.wmich.edu/cs/FPR/cache/PT_PIXEL_1.gif">
          <a:extLst>
            <a:ext uri="{FF2B5EF4-FFF2-40B4-BE49-F238E27FC236}">
              <a16:creationId xmlns:a16="http://schemas.microsoft.com/office/drawing/2014/main" id="{378485D2-A47D-44DB-B214-9D583CD756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4" name="AutoShape 1" descr="https://psfswebp.cc.wmich.edu/cs/FPR/cache/PT_PIXEL_1.gif">
          <a:extLst>
            <a:ext uri="{FF2B5EF4-FFF2-40B4-BE49-F238E27FC236}">
              <a16:creationId xmlns:a16="http://schemas.microsoft.com/office/drawing/2014/main" id="{3971A659-6F85-41C7-8DCB-F208B1A698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5" name="AutoShape 1" descr="https://psfswebp.cc.wmich.edu/cs/FPR/cache/PT_PIXEL_1.gif">
          <a:extLst>
            <a:ext uri="{FF2B5EF4-FFF2-40B4-BE49-F238E27FC236}">
              <a16:creationId xmlns:a16="http://schemas.microsoft.com/office/drawing/2014/main" id="{2C479AFD-45E6-49A8-9665-16AF892133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6" name="AutoShape 1" descr="https://psfswebp.cc.wmich.edu/cs/FPR/cache/PT_PIXEL_1.gif">
          <a:extLst>
            <a:ext uri="{FF2B5EF4-FFF2-40B4-BE49-F238E27FC236}">
              <a16:creationId xmlns:a16="http://schemas.microsoft.com/office/drawing/2014/main" id="{1C31352C-2CA1-490C-9E64-B578A6BFE6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7" name="AutoShape 1" descr="https://psfswebp.cc.wmich.edu/cs/FPR/cache/PT_PIXEL_1.gif">
          <a:extLst>
            <a:ext uri="{FF2B5EF4-FFF2-40B4-BE49-F238E27FC236}">
              <a16:creationId xmlns:a16="http://schemas.microsoft.com/office/drawing/2014/main" id="{8228BF1B-9FCA-4EC7-B5C7-207C87C0B4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8" name="AutoShape 1" descr="https://psfswebp.cc.wmich.edu/cs/FPR/cache/PT_PIXEL_1.gif">
          <a:extLst>
            <a:ext uri="{FF2B5EF4-FFF2-40B4-BE49-F238E27FC236}">
              <a16:creationId xmlns:a16="http://schemas.microsoft.com/office/drawing/2014/main" id="{EE7FE40F-E406-4EE0-BE98-9DD8260F63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999" name="AutoShape 1" descr="https://psfswebp.cc.wmich.edu/cs/FPR/cache/PT_PIXEL_1.gif">
          <a:extLst>
            <a:ext uri="{FF2B5EF4-FFF2-40B4-BE49-F238E27FC236}">
              <a16:creationId xmlns:a16="http://schemas.microsoft.com/office/drawing/2014/main" id="{CDF850CD-488B-4AF0-A188-2BC65F5BBF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0" name="AutoShape 1" descr="https://psfswebp.cc.wmich.edu/cs/FPR/cache/PT_PIXEL_1.gif">
          <a:extLst>
            <a:ext uri="{FF2B5EF4-FFF2-40B4-BE49-F238E27FC236}">
              <a16:creationId xmlns:a16="http://schemas.microsoft.com/office/drawing/2014/main" id="{E3911246-9160-4964-A13F-42D37759E5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1" name="AutoShape 1" descr="https://psfswebp.cc.wmich.edu/cs/FPR/cache/PT_PIXEL_1.gif">
          <a:extLst>
            <a:ext uri="{FF2B5EF4-FFF2-40B4-BE49-F238E27FC236}">
              <a16:creationId xmlns:a16="http://schemas.microsoft.com/office/drawing/2014/main" id="{F38EA6B7-CD58-47B6-B894-24B66B8901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2" name="AutoShape 1" descr="https://psfswebp.cc.wmich.edu/cs/FPR/cache/PT_PIXEL_1.gif">
          <a:extLst>
            <a:ext uri="{FF2B5EF4-FFF2-40B4-BE49-F238E27FC236}">
              <a16:creationId xmlns:a16="http://schemas.microsoft.com/office/drawing/2014/main" id="{223D43B4-0E53-4F96-A549-2A9137557E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3" name="AutoShape 1" descr="https://psfswebp.cc.wmich.edu/cs/FPR/cache/PT_PIXEL_1.gif">
          <a:extLst>
            <a:ext uri="{FF2B5EF4-FFF2-40B4-BE49-F238E27FC236}">
              <a16:creationId xmlns:a16="http://schemas.microsoft.com/office/drawing/2014/main" id="{427B4540-E4FA-4DC2-A435-6B93DE26F5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4" name="AutoShape 1" descr="https://psfswebp.cc.wmich.edu/cs/FPR/cache/PT_PIXEL_1.gif">
          <a:extLst>
            <a:ext uri="{FF2B5EF4-FFF2-40B4-BE49-F238E27FC236}">
              <a16:creationId xmlns:a16="http://schemas.microsoft.com/office/drawing/2014/main" id="{BB227F2F-577B-4468-8E93-BCD1D146A9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5" name="AutoShape 1" descr="https://psfswebp.cc.wmich.edu/cs/FPR/cache/PT_PIXEL_1.gif">
          <a:extLst>
            <a:ext uri="{FF2B5EF4-FFF2-40B4-BE49-F238E27FC236}">
              <a16:creationId xmlns:a16="http://schemas.microsoft.com/office/drawing/2014/main" id="{DC6B47E7-193A-424C-8F89-4989B56CB1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6" name="AutoShape 1" descr="https://psfswebp.cc.wmich.edu/cs/FPR/cache/PT_PIXEL_1.gif">
          <a:extLst>
            <a:ext uri="{FF2B5EF4-FFF2-40B4-BE49-F238E27FC236}">
              <a16:creationId xmlns:a16="http://schemas.microsoft.com/office/drawing/2014/main" id="{E6607586-12AF-4D04-9A20-6E1A30D8168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7" name="AutoShape 1" descr="https://psfswebp.cc.wmich.edu/cs/FPR/cache/PT_PIXEL_1.gif">
          <a:extLst>
            <a:ext uri="{FF2B5EF4-FFF2-40B4-BE49-F238E27FC236}">
              <a16:creationId xmlns:a16="http://schemas.microsoft.com/office/drawing/2014/main" id="{578B2D1C-5D27-4DFE-9A66-C64092F880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8" name="AutoShape 1" descr="https://psfswebp.cc.wmich.edu/cs/FPR/cache/PT_PIXEL_1.gif">
          <a:extLst>
            <a:ext uri="{FF2B5EF4-FFF2-40B4-BE49-F238E27FC236}">
              <a16:creationId xmlns:a16="http://schemas.microsoft.com/office/drawing/2014/main" id="{C8C5D2D9-C7D2-47D6-A6A1-90C0E146B4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09" name="AutoShape 1" descr="https://psfswebp.cc.wmich.edu/cs/FPR/cache/PT_PIXEL_1.gif">
          <a:extLst>
            <a:ext uri="{FF2B5EF4-FFF2-40B4-BE49-F238E27FC236}">
              <a16:creationId xmlns:a16="http://schemas.microsoft.com/office/drawing/2014/main" id="{0730630D-3F66-46C3-99CE-FD671A95CE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0" name="AutoShape 1" descr="https://psfswebp.cc.wmich.edu/cs/FPR/cache/PT_PIXEL_1.gif">
          <a:extLst>
            <a:ext uri="{FF2B5EF4-FFF2-40B4-BE49-F238E27FC236}">
              <a16:creationId xmlns:a16="http://schemas.microsoft.com/office/drawing/2014/main" id="{26762280-EF86-4F3D-AEB9-0FCBE44774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1" name="AutoShape 1" descr="https://psfswebp.cc.wmich.edu/cs/FPR/cache/PT_PIXEL_1.gif">
          <a:extLst>
            <a:ext uri="{FF2B5EF4-FFF2-40B4-BE49-F238E27FC236}">
              <a16:creationId xmlns:a16="http://schemas.microsoft.com/office/drawing/2014/main" id="{4CA6412F-5193-4229-B93F-EEB6F3C69D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2" name="AutoShape 1" descr="https://psfswebp.cc.wmich.edu/cs/FPR/cache/PT_PIXEL_1.gif">
          <a:extLst>
            <a:ext uri="{FF2B5EF4-FFF2-40B4-BE49-F238E27FC236}">
              <a16:creationId xmlns:a16="http://schemas.microsoft.com/office/drawing/2014/main" id="{A3923414-4B1B-42AF-B543-3320106AB1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3" name="AutoShape 1" descr="https://psfswebp.cc.wmich.edu/cs/FPR/cache/PT_PIXEL_1.gif">
          <a:extLst>
            <a:ext uri="{FF2B5EF4-FFF2-40B4-BE49-F238E27FC236}">
              <a16:creationId xmlns:a16="http://schemas.microsoft.com/office/drawing/2014/main" id="{0E47A38E-F6E5-49C9-91D6-8492BC7309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4" name="AutoShape 1" descr="https://psfswebp.cc.wmich.edu/cs/FPR/cache/PT_PIXEL_1.gif">
          <a:extLst>
            <a:ext uri="{FF2B5EF4-FFF2-40B4-BE49-F238E27FC236}">
              <a16:creationId xmlns:a16="http://schemas.microsoft.com/office/drawing/2014/main" id="{E35A46A4-5035-4504-9705-61908F8AAA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5" name="AutoShape 1" descr="https://psfswebp.cc.wmich.edu/cs/FPR/cache/PT_PIXEL_1.gif">
          <a:extLst>
            <a:ext uri="{FF2B5EF4-FFF2-40B4-BE49-F238E27FC236}">
              <a16:creationId xmlns:a16="http://schemas.microsoft.com/office/drawing/2014/main" id="{C543218B-6171-4EC1-AEAC-ABFD063D32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6" name="AutoShape 1" descr="https://psfswebp.cc.wmich.edu/cs/FPR/cache/PT_PIXEL_1.gif">
          <a:extLst>
            <a:ext uri="{FF2B5EF4-FFF2-40B4-BE49-F238E27FC236}">
              <a16:creationId xmlns:a16="http://schemas.microsoft.com/office/drawing/2014/main" id="{DBAD76C3-41A0-4B3D-8AE9-7ED62B943B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7" name="AutoShape 1" descr="https://psfswebp.cc.wmich.edu/cs/FPR/cache/PT_PIXEL_1.gif">
          <a:extLst>
            <a:ext uri="{FF2B5EF4-FFF2-40B4-BE49-F238E27FC236}">
              <a16:creationId xmlns:a16="http://schemas.microsoft.com/office/drawing/2014/main" id="{A7656C82-0E18-4883-AC1E-64CA68C53B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8" name="AutoShape 1" descr="https://psfswebp.cc.wmich.edu/cs/FPR/cache/PT_PIXEL_1.gif">
          <a:extLst>
            <a:ext uri="{FF2B5EF4-FFF2-40B4-BE49-F238E27FC236}">
              <a16:creationId xmlns:a16="http://schemas.microsoft.com/office/drawing/2014/main" id="{FA6F7F17-4480-430B-8FE4-AE48B96F70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19" name="AutoShape 1" descr="https://psfswebp.cc.wmich.edu/cs/FPR/cache/PT_PIXEL_1.gif">
          <a:extLst>
            <a:ext uri="{FF2B5EF4-FFF2-40B4-BE49-F238E27FC236}">
              <a16:creationId xmlns:a16="http://schemas.microsoft.com/office/drawing/2014/main" id="{F60DBF57-523C-49B0-AADD-04262418B1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0" name="AutoShape 1" descr="https://psfswebp.cc.wmich.edu/cs/FPR/cache/PT_PIXEL_1.gif">
          <a:extLst>
            <a:ext uri="{FF2B5EF4-FFF2-40B4-BE49-F238E27FC236}">
              <a16:creationId xmlns:a16="http://schemas.microsoft.com/office/drawing/2014/main" id="{947A033D-1477-4AA0-BAD3-0BDD579EB1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1" name="AutoShape 1" descr="https://psfswebp.cc.wmich.edu/cs/FPR/cache/PT_PIXEL_1.gif">
          <a:extLst>
            <a:ext uri="{FF2B5EF4-FFF2-40B4-BE49-F238E27FC236}">
              <a16:creationId xmlns:a16="http://schemas.microsoft.com/office/drawing/2014/main" id="{163384A6-E096-4402-9DF8-DED1557D4E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2" name="AutoShape 1" descr="https://psfswebp.cc.wmich.edu/cs/FPR/cache/PT_PIXEL_1.gif">
          <a:extLst>
            <a:ext uri="{FF2B5EF4-FFF2-40B4-BE49-F238E27FC236}">
              <a16:creationId xmlns:a16="http://schemas.microsoft.com/office/drawing/2014/main" id="{DE1F7C09-9178-4A2B-97B9-B3925CC6C6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3" name="AutoShape 1" descr="https://psfswebp.cc.wmich.edu/cs/FPR/cache/PT_PIXEL_1.gif">
          <a:extLst>
            <a:ext uri="{FF2B5EF4-FFF2-40B4-BE49-F238E27FC236}">
              <a16:creationId xmlns:a16="http://schemas.microsoft.com/office/drawing/2014/main" id="{7DE691D6-2E59-4272-8C5B-8AFC60CB8C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4" name="AutoShape 1" descr="https://psfswebp.cc.wmich.edu/cs/FPR/cache/PT_PIXEL_1.gif">
          <a:extLst>
            <a:ext uri="{FF2B5EF4-FFF2-40B4-BE49-F238E27FC236}">
              <a16:creationId xmlns:a16="http://schemas.microsoft.com/office/drawing/2014/main" id="{94E2619F-EAC4-47F5-99F2-2FA2A6A1C6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5025" name="AutoShape 1" descr="https://psfswebp.cc.wmich.edu/cs/FPR/cache/PT_PIXEL_1.gif">
          <a:extLst>
            <a:ext uri="{FF2B5EF4-FFF2-40B4-BE49-F238E27FC236}">
              <a16:creationId xmlns:a16="http://schemas.microsoft.com/office/drawing/2014/main" id="{5B6FACEF-92D9-46FE-8B0C-6220415554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26" name="AutoShape 1" descr="https://psfswebp.cc.wmich.edu/cs/FPR/cache/PT_PIXEL_1.gif">
          <a:extLst>
            <a:ext uri="{FF2B5EF4-FFF2-40B4-BE49-F238E27FC236}">
              <a16:creationId xmlns:a16="http://schemas.microsoft.com/office/drawing/2014/main" id="{C5B7EC6C-B19E-4693-BC7F-FE99DF93B2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27" name="AutoShape 1" descr="https://psfswebp.cc.wmich.edu/cs/FPR/cache/PT_PIXEL_1.gif">
          <a:extLst>
            <a:ext uri="{FF2B5EF4-FFF2-40B4-BE49-F238E27FC236}">
              <a16:creationId xmlns:a16="http://schemas.microsoft.com/office/drawing/2014/main" id="{B7D50188-6793-4436-B428-6A86664915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28" name="AutoShape 1" descr="https://psfswebp.cc.wmich.edu/cs/FPR/cache/PT_PIXEL_1.gif">
          <a:extLst>
            <a:ext uri="{FF2B5EF4-FFF2-40B4-BE49-F238E27FC236}">
              <a16:creationId xmlns:a16="http://schemas.microsoft.com/office/drawing/2014/main" id="{2CA4E1D4-DEE1-4FAC-835E-72B5033883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29" name="AutoShape 1" descr="https://psfswebp.cc.wmich.edu/cs/FPR/cache/PT_PIXEL_1.gif">
          <a:extLst>
            <a:ext uri="{FF2B5EF4-FFF2-40B4-BE49-F238E27FC236}">
              <a16:creationId xmlns:a16="http://schemas.microsoft.com/office/drawing/2014/main" id="{8AE28AEF-50CC-4D5A-BD8A-BC9CBC29C6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0" name="AutoShape 1" descr="https://psfswebp.cc.wmich.edu/cs/FPR/cache/PT_PIXEL_1.gif">
          <a:extLst>
            <a:ext uri="{FF2B5EF4-FFF2-40B4-BE49-F238E27FC236}">
              <a16:creationId xmlns:a16="http://schemas.microsoft.com/office/drawing/2014/main" id="{CDDEFCAD-05AF-4AF6-B0D3-A983C0402A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1" name="AutoShape 1" descr="https://psfswebp.cc.wmich.edu/cs/FPR/cache/PT_PIXEL_1.gif">
          <a:extLst>
            <a:ext uri="{FF2B5EF4-FFF2-40B4-BE49-F238E27FC236}">
              <a16:creationId xmlns:a16="http://schemas.microsoft.com/office/drawing/2014/main" id="{187B88E6-5DD7-4B5E-97C5-A59D918E93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2" name="AutoShape 1" descr="https://psfswebp.cc.wmich.edu/cs/FPR/cache/PT_PIXEL_1.gif">
          <a:extLst>
            <a:ext uri="{FF2B5EF4-FFF2-40B4-BE49-F238E27FC236}">
              <a16:creationId xmlns:a16="http://schemas.microsoft.com/office/drawing/2014/main" id="{490E513D-20A8-4529-B8E7-9C8CC26E01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3" name="AutoShape 1" descr="https://psfswebp.cc.wmich.edu/cs/FPR/cache/PT_PIXEL_1.gif">
          <a:extLst>
            <a:ext uri="{FF2B5EF4-FFF2-40B4-BE49-F238E27FC236}">
              <a16:creationId xmlns:a16="http://schemas.microsoft.com/office/drawing/2014/main" id="{A066004E-319D-438A-B58F-4225145D55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4" name="AutoShape 1" descr="https://psfswebp.cc.wmich.edu/cs/FPR/cache/PT_PIXEL_1.gif">
          <a:extLst>
            <a:ext uri="{FF2B5EF4-FFF2-40B4-BE49-F238E27FC236}">
              <a16:creationId xmlns:a16="http://schemas.microsoft.com/office/drawing/2014/main" id="{6A32B25B-BA42-4CF4-B2BE-456B04165D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5" name="AutoShape 1" descr="https://psfswebp.cc.wmich.edu/cs/FPR/cache/PT_PIXEL_1.gif">
          <a:extLst>
            <a:ext uri="{FF2B5EF4-FFF2-40B4-BE49-F238E27FC236}">
              <a16:creationId xmlns:a16="http://schemas.microsoft.com/office/drawing/2014/main" id="{C70AF4AD-9A64-48BB-83D8-1E9CA84FDE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6" name="AutoShape 1" descr="https://psfswebp.cc.wmich.edu/cs/FPR/cache/PT_PIXEL_1.gif">
          <a:extLst>
            <a:ext uri="{FF2B5EF4-FFF2-40B4-BE49-F238E27FC236}">
              <a16:creationId xmlns:a16="http://schemas.microsoft.com/office/drawing/2014/main" id="{4132C753-87A9-4F66-B539-0E045440028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7" name="AutoShape 1" descr="https://psfswebp.cc.wmich.edu/cs/FPR/cache/PT_PIXEL_1.gif">
          <a:extLst>
            <a:ext uri="{FF2B5EF4-FFF2-40B4-BE49-F238E27FC236}">
              <a16:creationId xmlns:a16="http://schemas.microsoft.com/office/drawing/2014/main" id="{B2F9114B-F329-415B-8AC5-2843534DFF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8" name="AutoShape 1" descr="https://psfswebp.cc.wmich.edu/cs/FPR/cache/PT_PIXEL_1.gif">
          <a:extLst>
            <a:ext uri="{FF2B5EF4-FFF2-40B4-BE49-F238E27FC236}">
              <a16:creationId xmlns:a16="http://schemas.microsoft.com/office/drawing/2014/main" id="{674806F6-2F86-4E16-9F06-6739AED36E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39" name="AutoShape 1" descr="https://psfswebp.cc.wmich.edu/cs/FPR/cache/PT_PIXEL_1.gif">
          <a:extLst>
            <a:ext uri="{FF2B5EF4-FFF2-40B4-BE49-F238E27FC236}">
              <a16:creationId xmlns:a16="http://schemas.microsoft.com/office/drawing/2014/main" id="{A361E7AD-D88D-44C1-B95D-8FBD510E6E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40" name="AutoShape 1" descr="https://psfswebp.cc.wmich.edu/cs/FPR/cache/PT_PIXEL_1.gif">
          <a:extLst>
            <a:ext uri="{FF2B5EF4-FFF2-40B4-BE49-F238E27FC236}">
              <a16:creationId xmlns:a16="http://schemas.microsoft.com/office/drawing/2014/main" id="{10C6EB87-0614-44FA-8495-0EBFA5F582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5041" name="AutoShape 1" descr="https://psfswebp.cc.wmich.edu/cs/FPR/cache/PT_PIXEL_1.gif">
          <a:extLst>
            <a:ext uri="{FF2B5EF4-FFF2-40B4-BE49-F238E27FC236}">
              <a16:creationId xmlns:a16="http://schemas.microsoft.com/office/drawing/2014/main" id="{AB22F2F6-75C4-4C08-8C4D-2D7AC5875E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2" name="AutoShape 1" descr="https://psfswebp.cc.wmich.edu/cs/FPR/cache/PT_PIXEL_1.gif">
          <a:extLst>
            <a:ext uri="{FF2B5EF4-FFF2-40B4-BE49-F238E27FC236}">
              <a16:creationId xmlns:a16="http://schemas.microsoft.com/office/drawing/2014/main" id="{9CA888FC-1EC6-412A-A44E-C736F127D6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3" name="AutoShape 1" descr="https://psfswebp.cc.wmich.edu/cs/FPR/cache/PT_PIXEL_1.gif">
          <a:extLst>
            <a:ext uri="{FF2B5EF4-FFF2-40B4-BE49-F238E27FC236}">
              <a16:creationId xmlns:a16="http://schemas.microsoft.com/office/drawing/2014/main" id="{8267DCA7-8477-4E2A-8755-975BC7BAE0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4" name="AutoShape 1" descr="https://psfswebp.cc.wmich.edu/cs/FPR/cache/PT_PIXEL_1.gif">
          <a:extLst>
            <a:ext uri="{FF2B5EF4-FFF2-40B4-BE49-F238E27FC236}">
              <a16:creationId xmlns:a16="http://schemas.microsoft.com/office/drawing/2014/main" id="{C7473C33-5942-4B76-9E33-76887EC215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5" name="AutoShape 1" descr="https://psfswebp.cc.wmich.edu/cs/FPR/cache/PT_PIXEL_1.gif">
          <a:extLst>
            <a:ext uri="{FF2B5EF4-FFF2-40B4-BE49-F238E27FC236}">
              <a16:creationId xmlns:a16="http://schemas.microsoft.com/office/drawing/2014/main" id="{5F535732-B4CA-4443-BF89-4975A4A248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6" name="AutoShape 1" descr="https://psfswebp.cc.wmich.edu/cs/FPR/cache/PT_PIXEL_1.gif">
          <a:extLst>
            <a:ext uri="{FF2B5EF4-FFF2-40B4-BE49-F238E27FC236}">
              <a16:creationId xmlns:a16="http://schemas.microsoft.com/office/drawing/2014/main" id="{66A2A9A7-8376-4DF3-8C48-0844D25CCE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7" name="AutoShape 1" descr="https://psfswebp.cc.wmich.edu/cs/FPR/cache/PT_PIXEL_1.gif">
          <a:extLst>
            <a:ext uri="{FF2B5EF4-FFF2-40B4-BE49-F238E27FC236}">
              <a16:creationId xmlns:a16="http://schemas.microsoft.com/office/drawing/2014/main" id="{98B1BC3F-70B9-4EF9-B740-1F456CE258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8" name="AutoShape 1" descr="https://psfswebp.cc.wmich.edu/cs/FPR/cache/PT_PIXEL_1.gif">
          <a:extLst>
            <a:ext uri="{FF2B5EF4-FFF2-40B4-BE49-F238E27FC236}">
              <a16:creationId xmlns:a16="http://schemas.microsoft.com/office/drawing/2014/main" id="{2B7388DB-C174-4C66-B569-E6331B1410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9" name="AutoShape 1" descr="https://psfswebp.cc.wmich.edu/cs/FPR/cache/PT_PIXEL_1.gif">
          <a:extLst>
            <a:ext uri="{FF2B5EF4-FFF2-40B4-BE49-F238E27FC236}">
              <a16:creationId xmlns:a16="http://schemas.microsoft.com/office/drawing/2014/main" id="{F47A541F-82E3-4612-AFE3-E46750223A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0" name="AutoShape 1" descr="https://psfswebp.cc.wmich.edu/cs/FPR/cache/PT_PIXEL_1.gif">
          <a:extLst>
            <a:ext uri="{FF2B5EF4-FFF2-40B4-BE49-F238E27FC236}">
              <a16:creationId xmlns:a16="http://schemas.microsoft.com/office/drawing/2014/main" id="{88FB141B-E154-4C5B-B47C-9DE968242F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1" name="AutoShape 1" descr="https://psfswebp.cc.wmich.edu/cs/FPR/cache/PT_PIXEL_1.gif">
          <a:extLst>
            <a:ext uri="{FF2B5EF4-FFF2-40B4-BE49-F238E27FC236}">
              <a16:creationId xmlns:a16="http://schemas.microsoft.com/office/drawing/2014/main" id="{EC6196AB-6BED-44A6-84C6-B74E9BFA7B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2" name="AutoShape 1" descr="https://psfswebp.cc.wmich.edu/cs/FPR/cache/PT_PIXEL_1.gif">
          <a:extLst>
            <a:ext uri="{FF2B5EF4-FFF2-40B4-BE49-F238E27FC236}">
              <a16:creationId xmlns:a16="http://schemas.microsoft.com/office/drawing/2014/main" id="{A131FBFE-FFD7-48E0-8C9B-A0D306ED72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3" name="AutoShape 1" descr="https://psfswebp.cc.wmich.edu/cs/FPR/cache/PT_PIXEL_1.gif">
          <a:extLst>
            <a:ext uri="{FF2B5EF4-FFF2-40B4-BE49-F238E27FC236}">
              <a16:creationId xmlns:a16="http://schemas.microsoft.com/office/drawing/2014/main" id="{36A308B1-49AD-44DF-9C34-2DC4079A5C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4" name="AutoShape 1" descr="https://psfswebp.cc.wmich.edu/cs/FPR/cache/PT_PIXEL_1.gif">
          <a:extLst>
            <a:ext uri="{FF2B5EF4-FFF2-40B4-BE49-F238E27FC236}">
              <a16:creationId xmlns:a16="http://schemas.microsoft.com/office/drawing/2014/main" id="{2842A08F-F762-478D-B2FC-D2142F9DBE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5" name="AutoShape 1" descr="https://psfswebp.cc.wmich.edu/cs/FPR/cache/PT_PIXEL_1.gif">
          <a:extLst>
            <a:ext uri="{FF2B5EF4-FFF2-40B4-BE49-F238E27FC236}">
              <a16:creationId xmlns:a16="http://schemas.microsoft.com/office/drawing/2014/main" id="{A644CDA5-6993-4984-89FE-5825D5EC4C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6" name="AutoShape 1" descr="https://psfswebp.cc.wmich.edu/cs/FPR/cache/PT_PIXEL_1.gif">
          <a:extLst>
            <a:ext uri="{FF2B5EF4-FFF2-40B4-BE49-F238E27FC236}">
              <a16:creationId xmlns:a16="http://schemas.microsoft.com/office/drawing/2014/main" id="{68B53FE4-F35A-4E16-9CD4-8966342B547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7" name="AutoShape 1" descr="https://psfswebp.cc.wmich.edu/cs/FPR/cache/PT_PIXEL_1.gif">
          <a:extLst>
            <a:ext uri="{FF2B5EF4-FFF2-40B4-BE49-F238E27FC236}">
              <a16:creationId xmlns:a16="http://schemas.microsoft.com/office/drawing/2014/main" id="{0E1C9612-4429-4559-BAC9-738901FE4C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8" name="AutoShape 1" descr="https://psfswebp.cc.wmich.edu/cs/FPR/cache/PT_PIXEL_1.gif">
          <a:extLst>
            <a:ext uri="{FF2B5EF4-FFF2-40B4-BE49-F238E27FC236}">
              <a16:creationId xmlns:a16="http://schemas.microsoft.com/office/drawing/2014/main" id="{F92BE83E-AAAC-4D87-BE10-EF47EDEB69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9" name="AutoShape 1" descr="https://psfswebp.cc.wmich.edu/cs/FPR/cache/PT_PIXEL_1.gif">
          <a:extLst>
            <a:ext uri="{FF2B5EF4-FFF2-40B4-BE49-F238E27FC236}">
              <a16:creationId xmlns:a16="http://schemas.microsoft.com/office/drawing/2014/main" id="{9BE1698A-3633-4EAD-B1F1-521A58F408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0" name="AutoShape 1" descr="https://psfswebp.cc.wmich.edu/cs/FPR/cache/PT_PIXEL_1.gif">
          <a:extLst>
            <a:ext uri="{FF2B5EF4-FFF2-40B4-BE49-F238E27FC236}">
              <a16:creationId xmlns:a16="http://schemas.microsoft.com/office/drawing/2014/main" id="{DC63AC05-420C-4137-909F-C82B239FFF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1" name="AutoShape 1" descr="https://psfswebp.cc.wmich.edu/cs/FPR/cache/PT_PIXEL_1.gif">
          <a:extLst>
            <a:ext uri="{FF2B5EF4-FFF2-40B4-BE49-F238E27FC236}">
              <a16:creationId xmlns:a16="http://schemas.microsoft.com/office/drawing/2014/main" id="{7BB69845-FCA2-4F2C-A9D2-17E719B7BA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2" name="AutoShape 1" descr="https://psfswebp.cc.wmich.edu/cs/FPR/cache/PT_PIXEL_1.gif">
          <a:extLst>
            <a:ext uri="{FF2B5EF4-FFF2-40B4-BE49-F238E27FC236}">
              <a16:creationId xmlns:a16="http://schemas.microsoft.com/office/drawing/2014/main" id="{12CB33EB-4543-4D71-A8B7-A4424FBB00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3" name="AutoShape 1" descr="https://psfswebp.cc.wmich.edu/cs/FPR/cache/PT_PIXEL_1.gif">
          <a:extLst>
            <a:ext uri="{FF2B5EF4-FFF2-40B4-BE49-F238E27FC236}">
              <a16:creationId xmlns:a16="http://schemas.microsoft.com/office/drawing/2014/main" id="{8B903883-1F91-42B3-8A13-3DF516AB9A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4" name="AutoShape 1" descr="https://psfswebp.cc.wmich.edu/cs/FPR/cache/PT_PIXEL_1.gif">
          <a:extLst>
            <a:ext uri="{FF2B5EF4-FFF2-40B4-BE49-F238E27FC236}">
              <a16:creationId xmlns:a16="http://schemas.microsoft.com/office/drawing/2014/main" id="{F51E10FE-C61D-4F8E-B594-850A8E69CC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5" name="AutoShape 1" descr="https://psfswebp.cc.wmich.edu/cs/FPR/cache/PT_PIXEL_1.gif">
          <a:extLst>
            <a:ext uri="{FF2B5EF4-FFF2-40B4-BE49-F238E27FC236}">
              <a16:creationId xmlns:a16="http://schemas.microsoft.com/office/drawing/2014/main" id="{6AF64656-4AC1-4397-B1F9-79B02F843C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6" name="AutoShape 1" descr="https://psfswebp.cc.wmich.edu/cs/FPR/cache/PT_PIXEL_1.gif">
          <a:extLst>
            <a:ext uri="{FF2B5EF4-FFF2-40B4-BE49-F238E27FC236}">
              <a16:creationId xmlns:a16="http://schemas.microsoft.com/office/drawing/2014/main" id="{9D62DA5A-37FB-43ED-A415-BF57D1AC64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7" name="AutoShape 1" descr="https://psfswebp.cc.wmich.edu/cs/FPR/cache/PT_PIXEL_1.gif">
          <a:extLst>
            <a:ext uri="{FF2B5EF4-FFF2-40B4-BE49-F238E27FC236}">
              <a16:creationId xmlns:a16="http://schemas.microsoft.com/office/drawing/2014/main" id="{71054919-F017-49EE-A33D-F9EFEBC91F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8" name="AutoShape 1" descr="https://psfswebp.cc.wmich.edu/cs/FPR/cache/PT_PIXEL_1.gif">
          <a:extLst>
            <a:ext uri="{FF2B5EF4-FFF2-40B4-BE49-F238E27FC236}">
              <a16:creationId xmlns:a16="http://schemas.microsoft.com/office/drawing/2014/main" id="{07C3303F-39AE-4A36-B327-DCBE1612CA8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9" name="AutoShape 1" descr="https://psfswebp.cc.wmich.edu/cs/FPR/cache/PT_PIXEL_1.gif">
          <a:extLst>
            <a:ext uri="{FF2B5EF4-FFF2-40B4-BE49-F238E27FC236}">
              <a16:creationId xmlns:a16="http://schemas.microsoft.com/office/drawing/2014/main" id="{0D7563B9-BB6E-457A-B398-633DB2D085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70" name="AutoShape 1" descr="https://psfswebp.cc.wmich.edu/cs/FPR/cache/PT_PIXEL_1.gif">
          <a:extLst>
            <a:ext uri="{FF2B5EF4-FFF2-40B4-BE49-F238E27FC236}">
              <a16:creationId xmlns:a16="http://schemas.microsoft.com/office/drawing/2014/main" id="{860917DA-67E0-4A10-AD3E-04D5F73E30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1" name="AutoShape 1" descr="https://psfswebp.cc.wmich.edu/cs/FPR/cache/PT_PIXEL_1.gif">
          <a:extLst>
            <a:ext uri="{FF2B5EF4-FFF2-40B4-BE49-F238E27FC236}">
              <a16:creationId xmlns:a16="http://schemas.microsoft.com/office/drawing/2014/main" id="{2ACF3E6A-FDA6-4CE5-9D9A-718E6B873D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2" name="AutoShape 1" descr="https://psfswebp.cc.wmich.edu/cs/FPR/cache/PT_PIXEL_1.gif">
          <a:extLst>
            <a:ext uri="{FF2B5EF4-FFF2-40B4-BE49-F238E27FC236}">
              <a16:creationId xmlns:a16="http://schemas.microsoft.com/office/drawing/2014/main" id="{AA7ED393-C7A3-470E-A5DC-DB6F4BA067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3" name="AutoShape 1" descr="https://psfswebp.cc.wmich.edu/cs/FPR/cache/PT_PIXEL_1.gif">
          <a:extLst>
            <a:ext uri="{FF2B5EF4-FFF2-40B4-BE49-F238E27FC236}">
              <a16:creationId xmlns:a16="http://schemas.microsoft.com/office/drawing/2014/main" id="{F8C400D4-D905-474C-A2D6-FA2A9874C8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4" name="AutoShape 1" descr="https://psfswebp.cc.wmich.edu/cs/FPR/cache/PT_PIXEL_1.gif">
          <a:extLst>
            <a:ext uri="{FF2B5EF4-FFF2-40B4-BE49-F238E27FC236}">
              <a16:creationId xmlns:a16="http://schemas.microsoft.com/office/drawing/2014/main" id="{D556BD16-1893-49D0-B259-1AD28B09E6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5" name="AutoShape 1" descr="https://psfswebp.cc.wmich.edu/cs/FPR/cache/PT_PIXEL_1.gif">
          <a:extLst>
            <a:ext uri="{FF2B5EF4-FFF2-40B4-BE49-F238E27FC236}">
              <a16:creationId xmlns:a16="http://schemas.microsoft.com/office/drawing/2014/main" id="{A2D91E7A-EF8C-4740-8F2C-ECFA477E79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6" name="AutoShape 1" descr="https://psfswebp.cc.wmich.edu/cs/FPR/cache/PT_PIXEL_1.gif">
          <a:extLst>
            <a:ext uri="{FF2B5EF4-FFF2-40B4-BE49-F238E27FC236}">
              <a16:creationId xmlns:a16="http://schemas.microsoft.com/office/drawing/2014/main" id="{365DD52A-52FC-44D3-86B5-E3BCE81F5B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7" name="AutoShape 1" descr="https://psfswebp.cc.wmich.edu/cs/FPR/cache/PT_PIXEL_1.gif">
          <a:extLst>
            <a:ext uri="{FF2B5EF4-FFF2-40B4-BE49-F238E27FC236}">
              <a16:creationId xmlns:a16="http://schemas.microsoft.com/office/drawing/2014/main" id="{94A2EC53-35A8-484E-A960-C2B17B792C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8" name="AutoShape 1" descr="https://psfswebp.cc.wmich.edu/cs/FPR/cache/PT_PIXEL_1.gif">
          <a:extLst>
            <a:ext uri="{FF2B5EF4-FFF2-40B4-BE49-F238E27FC236}">
              <a16:creationId xmlns:a16="http://schemas.microsoft.com/office/drawing/2014/main" id="{3162A059-948D-489A-BAB8-FAFDF20419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79" name="AutoShape 1" descr="https://psfswebp.cc.wmich.edu/cs/FPR/cache/PT_PIXEL_1.gif">
          <a:extLst>
            <a:ext uri="{FF2B5EF4-FFF2-40B4-BE49-F238E27FC236}">
              <a16:creationId xmlns:a16="http://schemas.microsoft.com/office/drawing/2014/main" id="{A3E98589-A5DF-4FD6-96A1-3BA41BD076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0" name="AutoShape 1" descr="https://psfswebp.cc.wmich.edu/cs/FPR/cache/PT_PIXEL_1.gif">
          <a:extLst>
            <a:ext uri="{FF2B5EF4-FFF2-40B4-BE49-F238E27FC236}">
              <a16:creationId xmlns:a16="http://schemas.microsoft.com/office/drawing/2014/main" id="{F96FFF09-3168-4B73-9EF7-AA6FFE8BBB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1" name="AutoShape 1" descr="https://psfswebp.cc.wmich.edu/cs/FPR/cache/PT_PIXEL_1.gif">
          <a:extLst>
            <a:ext uri="{FF2B5EF4-FFF2-40B4-BE49-F238E27FC236}">
              <a16:creationId xmlns:a16="http://schemas.microsoft.com/office/drawing/2014/main" id="{F7EFD6DA-0CC1-4DA1-BE25-7D15D1C41F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2" name="AutoShape 1" descr="https://psfswebp.cc.wmich.edu/cs/FPR/cache/PT_PIXEL_1.gif">
          <a:extLst>
            <a:ext uri="{FF2B5EF4-FFF2-40B4-BE49-F238E27FC236}">
              <a16:creationId xmlns:a16="http://schemas.microsoft.com/office/drawing/2014/main" id="{8BDA2C71-0F82-40D5-927B-CABC253C22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3" name="AutoShape 1" descr="https://psfswebp.cc.wmich.edu/cs/FPR/cache/PT_PIXEL_1.gif">
          <a:extLst>
            <a:ext uri="{FF2B5EF4-FFF2-40B4-BE49-F238E27FC236}">
              <a16:creationId xmlns:a16="http://schemas.microsoft.com/office/drawing/2014/main" id="{13508260-FB9C-4840-8440-A6051497A9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4" name="AutoShape 1" descr="https://psfswebp.cc.wmich.edu/cs/FPR/cache/PT_PIXEL_1.gif">
          <a:extLst>
            <a:ext uri="{FF2B5EF4-FFF2-40B4-BE49-F238E27FC236}">
              <a16:creationId xmlns:a16="http://schemas.microsoft.com/office/drawing/2014/main" id="{B194D313-C444-4A85-B6EF-9AA8F87784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5" name="AutoShape 1" descr="https://psfswebp.cc.wmich.edu/cs/FPR/cache/PT_PIXEL_1.gif">
          <a:extLst>
            <a:ext uri="{FF2B5EF4-FFF2-40B4-BE49-F238E27FC236}">
              <a16:creationId xmlns:a16="http://schemas.microsoft.com/office/drawing/2014/main" id="{3FA71653-A8EC-490A-907D-E7B56035E9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6" name="AutoShape 1" descr="https://psfswebp.cc.wmich.edu/cs/FPR/cache/PT_PIXEL_1.gif">
          <a:extLst>
            <a:ext uri="{FF2B5EF4-FFF2-40B4-BE49-F238E27FC236}">
              <a16:creationId xmlns:a16="http://schemas.microsoft.com/office/drawing/2014/main" id="{C0133DDA-0E76-4E6A-952E-0FD4FC1980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7" name="AutoShape 1" descr="https://psfswebp.cc.wmich.edu/cs/FPR/cache/PT_PIXEL_1.gif">
          <a:extLst>
            <a:ext uri="{FF2B5EF4-FFF2-40B4-BE49-F238E27FC236}">
              <a16:creationId xmlns:a16="http://schemas.microsoft.com/office/drawing/2014/main" id="{17479DDC-17A2-4A4B-954A-B7758AF1CD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8" name="AutoShape 1" descr="https://psfswebp.cc.wmich.edu/cs/FPR/cache/PT_PIXEL_1.gif">
          <a:extLst>
            <a:ext uri="{FF2B5EF4-FFF2-40B4-BE49-F238E27FC236}">
              <a16:creationId xmlns:a16="http://schemas.microsoft.com/office/drawing/2014/main" id="{38528187-6F25-4BF7-A51B-A7CF3B676E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089" name="AutoShape 1" descr="https://psfswebp.cc.wmich.edu/cs/FPR/cache/PT_PIXEL_1.gif">
          <a:extLst>
            <a:ext uri="{FF2B5EF4-FFF2-40B4-BE49-F238E27FC236}">
              <a16:creationId xmlns:a16="http://schemas.microsoft.com/office/drawing/2014/main" id="{A4D6D7DB-7AC9-4455-A87F-9C722FE1ED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0" name="AutoShape 1" descr="https://psfswebp.cc.wmich.edu/cs/FPR/cache/PT_PIXEL_1.gif">
          <a:extLst>
            <a:ext uri="{FF2B5EF4-FFF2-40B4-BE49-F238E27FC236}">
              <a16:creationId xmlns:a16="http://schemas.microsoft.com/office/drawing/2014/main" id="{BA6635C2-7AF5-4FEE-A37F-D1FC22940B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1" name="AutoShape 1" descr="https://psfswebp.cc.wmich.edu/cs/FPR/cache/PT_PIXEL_1.gif">
          <a:extLst>
            <a:ext uri="{FF2B5EF4-FFF2-40B4-BE49-F238E27FC236}">
              <a16:creationId xmlns:a16="http://schemas.microsoft.com/office/drawing/2014/main" id="{C1D0A571-AEDF-4CEC-B212-26465C8611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2" name="AutoShape 1" descr="https://psfswebp.cc.wmich.edu/cs/FPR/cache/PT_PIXEL_1.gif">
          <a:extLst>
            <a:ext uri="{FF2B5EF4-FFF2-40B4-BE49-F238E27FC236}">
              <a16:creationId xmlns:a16="http://schemas.microsoft.com/office/drawing/2014/main" id="{8F19F8D2-CFD5-4463-A29D-FF0ABFAED5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3" name="AutoShape 1" descr="https://psfswebp.cc.wmich.edu/cs/FPR/cache/PT_PIXEL_1.gif">
          <a:extLst>
            <a:ext uri="{FF2B5EF4-FFF2-40B4-BE49-F238E27FC236}">
              <a16:creationId xmlns:a16="http://schemas.microsoft.com/office/drawing/2014/main" id="{EFA606EC-5172-4862-B7E1-6C1C9764C1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4" name="AutoShape 1" descr="https://psfswebp.cc.wmich.edu/cs/FPR/cache/PT_PIXEL_1.gif">
          <a:extLst>
            <a:ext uri="{FF2B5EF4-FFF2-40B4-BE49-F238E27FC236}">
              <a16:creationId xmlns:a16="http://schemas.microsoft.com/office/drawing/2014/main" id="{CC386164-D9CD-4C45-B484-A774853B3E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5" name="AutoShape 1" descr="https://psfswebp.cc.wmich.edu/cs/FPR/cache/PT_PIXEL_1.gif">
          <a:extLst>
            <a:ext uri="{FF2B5EF4-FFF2-40B4-BE49-F238E27FC236}">
              <a16:creationId xmlns:a16="http://schemas.microsoft.com/office/drawing/2014/main" id="{F0286ECC-25DA-40DC-90BA-3B60B39C79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6" name="AutoShape 1" descr="https://psfswebp.cc.wmich.edu/cs/FPR/cache/PT_PIXEL_1.gif">
          <a:extLst>
            <a:ext uri="{FF2B5EF4-FFF2-40B4-BE49-F238E27FC236}">
              <a16:creationId xmlns:a16="http://schemas.microsoft.com/office/drawing/2014/main" id="{20A6029E-F150-4F40-9C79-743EED288DD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7" name="AutoShape 1" descr="https://psfswebp.cc.wmich.edu/cs/FPR/cache/PT_PIXEL_1.gif">
          <a:extLst>
            <a:ext uri="{FF2B5EF4-FFF2-40B4-BE49-F238E27FC236}">
              <a16:creationId xmlns:a16="http://schemas.microsoft.com/office/drawing/2014/main" id="{D8DA523C-BDD6-4B9D-A597-A113DC70D0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8" name="AutoShape 1" descr="https://psfswebp.cc.wmich.edu/cs/FPR/cache/PT_PIXEL_1.gif">
          <a:extLst>
            <a:ext uri="{FF2B5EF4-FFF2-40B4-BE49-F238E27FC236}">
              <a16:creationId xmlns:a16="http://schemas.microsoft.com/office/drawing/2014/main" id="{48A06F65-3C73-44A6-85CD-9A8DE0F6A3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99" name="AutoShape 1" descr="https://psfswebp.cc.wmich.edu/cs/FPR/cache/PT_PIXEL_1.gif">
          <a:extLst>
            <a:ext uri="{FF2B5EF4-FFF2-40B4-BE49-F238E27FC236}">
              <a16:creationId xmlns:a16="http://schemas.microsoft.com/office/drawing/2014/main" id="{F5A9DFBD-D9C9-4C93-B914-4B257138C9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0" name="AutoShape 1" descr="https://psfswebp.cc.wmich.edu/cs/FPR/cache/PT_PIXEL_1.gif">
          <a:extLst>
            <a:ext uri="{FF2B5EF4-FFF2-40B4-BE49-F238E27FC236}">
              <a16:creationId xmlns:a16="http://schemas.microsoft.com/office/drawing/2014/main" id="{FF5BE0D0-3945-460C-8EFD-FB7D168B83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1" name="AutoShape 1" descr="https://psfswebp.cc.wmich.edu/cs/FPR/cache/PT_PIXEL_1.gif">
          <a:extLst>
            <a:ext uri="{FF2B5EF4-FFF2-40B4-BE49-F238E27FC236}">
              <a16:creationId xmlns:a16="http://schemas.microsoft.com/office/drawing/2014/main" id="{FD9E8F87-F9F4-444F-BFB8-31A86C7811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2" name="AutoShape 1" descr="https://psfswebp.cc.wmich.edu/cs/FPR/cache/PT_PIXEL_1.gif">
          <a:extLst>
            <a:ext uri="{FF2B5EF4-FFF2-40B4-BE49-F238E27FC236}">
              <a16:creationId xmlns:a16="http://schemas.microsoft.com/office/drawing/2014/main" id="{0EF60658-F0DB-43E3-B1C8-C91906BE3E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3" name="AutoShape 1" descr="https://psfswebp.cc.wmich.edu/cs/FPR/cache/PT_PIXEL_1.gif">
          <a:extLst>
            <a:ext uri="{FF2B5EF4-FFF2-40B4-BE49-F238E27FC236}">
              <a16:creationId xmlns:a16="http://schemas.microsoft.com/office/drawing/2014/main" id="{AAC8F152-DA32-4739-BE3C-EE0569CBAA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4" name="AutoShape 1" descr="https://psfswebp.cc.wmich.edu/cs/FPR/cache/PT_PIXEL_1.gif">
          <a:extLst>
            <a:ext uri="{FF2B5EF4-FFF2-40B4-BE49-F238E27FC236}">
              <a16:creationId xmlns:a16="http://schemas.microsoft.com/office/drawing/2014/main" id="{8BA67A52-8451-4967-BBFD-42BC141520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5" name="AutoShape 1" descr="https://psfswebp.cc.wmich.edu/cs/FPR/cache/PT_PIXEL_1.gif">
          <a:extLst>
            <a:ext uri="{FF2B5EF4-FFF2-40B4-BE49-F238E27FC236}">
              <a16:creationId xmlns:a16="http://schemas.microsoft.com/office/drawing/2014/main" id="{E442CF76-4C80-4655-9778-0F4D123B44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6" name="AutoShape 1" descr="https://psfswebp.cc.wmich.edu/cs/FPR/cache/PT_PIXEL_1.gif">
          <a:extLst>
            <a:ext uri="{FF2B5EF4-FFF2-40B4-BE49-F238E27FC236}">
              <a16:creationId xmlns:a16="http://schemas.microsoft.com/office/drawing/2014/main" id="{D71165FA-E402-4F01-A1D3-64587B7121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7" name="AutoShape 1" descr="https://psfswebp.cc.wmich.edu/cs/FPR/cache/PT_PIXEL_1.gif">
          <a:extLst>
            <a:ext uri="{FF2B5EF4-FFF2-40B4-BE49-F238E27FC236}">
              <a16:creationId xmlns:a16="http://schemas.microsoft.com/office/drawing/2014/main" id="{5F813D8E-613C-47CA-861F-6097505F6D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8" name="AutoShape 1" descr="https://psfswebp.cc.wmich.edu/cs/FPR/cache/PT_PIXEL_1.gif">
          <a:extLst>
            <a:ext uri="{FF2B5EF4-FFF2-40B4-BE49-F238E27FC236}">
              <a16:creationId xmlns:a16="http://schemas.microsoft.com/office/drawing/2014/main" id="{79528EFD-3CF7-4903-82D3-AFD5D3230E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09" name="AutoShape 1" descr="https://psfswebp.cc.wmich.edu/cs/FPR/cache/PT_PIXEL_1.gif">
          <a:extLst>
            <a:ext uri="{FF2B5EF4-FFF2-40B4-BE49-F238E27FC236}">
              <a16:creationId xmlns:a16="http://schemas.microsoft.com/office/drawing/2014/main" id="{4C212D68-B505-4FAC-A10B-69E5A6C9A7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0" name="AutoShape 1" descr="https://psfswebp.cc.wmich.edu/cs/FPR/cache/PT_PIXEL_1.gif">
          <a:extLst>
            <a:ext uri="{FF2B5EF4-FFF2-40B4-BE49-F238E27FC236}">
              <a16:creationId xmlns:a16="http://schemas.microsoft.com/office/drawing/2014/main" id="{89C6538E-6C4C-41D1-9D6E-6CCFB71929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1" name="AutoShape 1" descr="https://psfswebp.cc.wmich.edu/cs/FPR/cache/PT_PIXEL_1.gif">
          <a:extLst>
            <a:ext uri="{FF2B5EF4-FFF2-40B4-BE49-F238E27FC236}">
              <a16:creationId xmlns:a16="http://schemas.microsoft.com/office/drawing/2014/main" id="{53729315-810D-4461-8EF1-AF5131A956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2" name="AutoShape 1" descr="https://psfswebp.cc.wmich.edu/cs/FPR/cache/PT_PIXEL_1.gif">
          <a:extLst>
            <a:ext uri="{FF2B5EF4-FFF2-40B4-BE49-F238E27FC236}">
              <a16:creationId xmlns:a16="http://schemas.microsoft.com/office/drawing/2014/main" id="{53226B4D-E201-4E05-BED3-952BF83E2B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3" name="AutoShape 1" descr="https://psfswebp.cc.wmich.edu/cs/FPR/cache/PT_PIXEL_1.gif">
          <a:extLst>
            <a:ext uri="{FF2B5EF4-FFF2-40B4-BE49-F238E27FC236}">
              <a16:creationId xmlns:a16="http://schemas.microsoft.com/office/drawing/2014/main" id="{691BA473-F9A9-47FB-9667-479DCF46BD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4" name="AutoShape 1" descr="https://psfswebp.cc.wmich.edu/cs/FPR/cache/PT_PIXEL_1.gif">
          <a:extLst>
            <a:ext uri="{FF2B5EF4-FFF2-40B4-BE49-F238E27FC236}">
              <a16:creationId xmlns:a16="http://schemas.microsoft.com/office/drawing/2014/main" id="{9A895B39-4486-4889-93BA-20E0EB8405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5" name="AutoShape 1" descr="https://psfswebp.cc.wmich.edu/cs/FPR/cache/PT_PIXEL_1.gif">
          <a:extLst>
            <a:ext uri="{FF2B5EF4-FFF2-40B4-BE49-F238E27FC236}">
              <a16:creationId xmlns:a16="http://schemas.microsoft.com/office/drawing/2014/main" id="{6305F763-7BF9-469F-A45B-A6959D54C7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6" name="AutoShape 1" descr="https://psfswebp.cc.wmich.edu/cs/FPR/cache/PT_PIXEL_1.gif">
          <a:extLst>
            <a:ext uri="{FF2B5EF4-FFF2-40B4-BE49-F238E27FC236}">
              <a16:creationId xmlns:a16="http://schemas.microsoft.com/office/drawing/2014/main" id="{909920C7-494D-4AD9-A4F6-5C47F4F792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7" name="AutoShape 1" descr="https://psfswebp.cc.wmich.edu/cs/FPR/cache/PT_PIXEL_1.gif">
          <a:extLst>
            <a:ext uri="{FF2B5EF4-FFF2-40B4-BE49-F238E27FC236}">
              <a16:creationId xmlns:a16="http://schemas.microsoft.com/office/drawing/2014/main" id="{9559D10E-8D14-4EB8-A318-52307BA2FC2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18" name="AutoShape 1" descr="https://psfswebp.cc.wmich.edu/cs/FPR/cache/PT_PIXEL_1.gif">
          <a:extLst>
            <a:ext uri="{FF2B5EF4-FFF2-40B4-BE49-F238E27FC236}">
              <a16:creationId xmlns:a16="http://schemas.microsoft.com/office/drawing/2014/main" id="{DDD86251-A624-4CB1-88F1-6E90B5FF1B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19" name="AutoShape 1" descr="https://psfswebp.cc.wmich.edu/cs/FPR/cache/PT_PIXEL_1.gif">
          <a:extLst>
            <a:ext uri="{FF2B5EF4-FFF2-40B4-BE49-F238E27FC236}">
              <a16:creationId xmlns:a16="http://schemas.microsoft.com/office/drawing/2014/main" id="{AA355014-97B3-4345-B72A-3627243697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0" name="AutoShape 1" descr="https://psfswebp.cc.wmich.edu/cs/FPR/cache/PT_PIXEL_1.gif">
          <a:extLst>
            <a:ext uri="{FF2B5EF4-FFF2-40B4-BE49-F238E27FC236}">
              <a16:creationId xmlns:a16="http://schemas.microsoft.com/office/drawing/2014/main" id="{5AB0D8CB-0982-4567-B5AC-D1CD4467AB7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1" name="AutoShape 1" descr="https://psfswebp.cc.wmich.edu/cs/FPR/cache/PT_PIXEL_1.gif">
          <a:extLst>
            <a:ext uri="{FF2B5EF4-FFF2-40B4-BE49-F238E27FC236}">
              <a16:creationId xmlns:a16="http://schemas.microsoft.com/office/drawing/2014/main" id="{A63EBC97-9717-4AEF-8F5C-F6FE35AC00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2" name="AutoShape 1" descr="https://psfswebp.cc.wmich.edu/cs/FPR/cache/PT_PIXEL_1.gif">
          <a:extLst>
            <a:ext uri="{FF2B5EF4-FFF2-40B4-BE49-F238E27FC236}">
              <a16:creationId xmlns:a16="http://schemas.microsoft.com/office/drawing/2014/main" id="{4529353A-ECA4-45FB-8FA3-705103189B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3" name="AutoShape 1" descr="https://psfswebp.cc.wmich.edu/cs/FPR/cache/PT_PIXEL_1.gif">
          <a:extLst>
            <a:ext uri="{FF2B5EF4-FFF2-40B4-BE49-F238E27FC236}">
              <a16:creationId xmlns:a16="http://schemas.microsoft.com/office/drawing/2014/main" id="{2B5C0CED-B08E-410D-A9C0-5B90FC3C1B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4" name="AutoShape 1" descr="https://psfswebp.cc.wmich.edu/cs/FPR/cache/PT_PIXEL_1.gif">
          <a:extLst>
            <a:ext uri="{FF2B5EF4-FFF2-40B4-BE49-F238E27FC236}">
              <a16:creationId xmlns:a16="http://schemas.microsoft.com/office/drawing/2014/main" id="{97C4A495-5535-4C0B-AF06-A78AF6A923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5" name="AutoShape 1" descr="https://psfswebp.cc.wmich.edu/cs/FPR/cache/PT_PIXEL_1.gif">
          <a:extLst>
            <a:ext uri="{FF2B5EF4-FFF2-40B4-BE49-F238E27FC236}">
              <a16:creationId xmlns:a16="http://schemas.microsoft.com/office/drawing/2014/main" id="{B7E2BB68-58E7-4087-867D-DAFF3C11E05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6" name="AutoShape 1" descr="https://psfswebp.cc.wmich.edu/cs/FPR/cache/PT_PIXEL_1.gif">
          <a:extLst>
            <a:ext uri="{FF2B5EF4-FFF2-40B4-BE49-F238E27FC236}">
              <a16:creationId xmlns:a16="http://schemas.microsoft.com/office/drawing/2014/main" id="{D9BBBA06-1F2E-4432-AEF0-A916CD561B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7" name="AutoShape 1" descr="https://psfswebp.cc.wmich.edu/cs/FPR/cache/PT_PIXEL_1.gif">
          <a:extLst>
            <a:ext uri="{FF2B5EF4-FFF2-40B4-BE49-F238E27FC236}">
              <a16:creationId xmlns:a16="http://schemas.microsoft.com/office/drawing/2014/main" id="{A0C9D61E-29FF-42C5-8F8B-67C514364A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8" name="AutoShape 1" descr="https://psfswebp.cc.wmich.edu/cs/FPR/cache/PT_PIXEL_1.gif">
          <a:extLst>
            <a:ext uri="{FF2B5EF4-FFF2-40B4-BE49-F238E27FC236}">
              <a16:creationId xmlns:a16="http://schemas.microsoft.com/office/drawing/2014/main" id="{8226A896-882E-4719-B1DB-B56CDC7CF8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29" name="AutoShape 1" descr="https://psfswebp.cc.wmich.edu/cs/FPR/cache/PT_PIXEL_1.gif">
          <a:extLst>
            <a:ext uri="{FF2B5EF4-FFF2-40B4-BE49-F238E27FC236}">
              <a16:creationId xmlns:a16="http://schemas.microsoft.com/office/drawing/2014/main" id="{51BD2D16-8C52-428E-9DF0-8FD705DE65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0" name="AutoShape 1" descr="https://psfswebp.cc.wmich.edu/cs/FPR/cache/PT_PIXEL_1.gif">
          <a:extLst>
            <a:ext uri="{FF2B5EF4-FFF2-40B4-BE49-F238E27FC236}">
              <a16:creationId xmlns:a16="http://schemas.microsoft.com/office/drawing/2014/main" id="{FB394A4D-D983-4594-9A17-38CD6E53AB2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1" name="AutoShape 1" descr="https://psfswebp.cc.wmich.edu/cs/FPR/cache/PT_PIXEL_1.gif">
          <a:extLst>
            <a:ext uri="{FF2B5EF4-FFF2-40B4-BE49-F238E27FC236}">
              <a16:creationId xmlns:a16="http://schemas.microsoft.com/office/drawing/2014/main" id="{C2A1E1D4-B504-453C-9BD8-44E8846933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2" name="AutoShape 1" descr="https://psfswebp.cc.wmich.edu/cs/FPR/cache/PT_PIXEL_1.gif">
          <a:extLst>
            <a:ext uri="{FF2B5EF4-FFF2-40B4-BE49-F238E27FC236}">
              <a16:creationId xmlns:a16="http://schemas.microsoft.com/office/drawing/2014/main" id="{C2B7111E-0A5E-4532-A9FC-409475C778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3" name="AutoShape 1" descr="https://psfswebp.cc.wmich.edu/cs/FPR/cache/PT_PIXEL_1.gif">
          <a:extLst>
            <a:ext uri="{FF2B5EF4-FFF2-40B4-BE49-F238E27FC236}">
              <a16:creationId xmlns:a16="http://schemas.microsoft.com/office/drawing/2014/main" id="{1EB5E30C-FC1F-4103-91E3-8A12D50B6C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4" name="AutoShape 1" descr="https://psfswebp.cc.wmich.edu/cs/FPR/cache/PT_PIXEL_1.gif">
          <a:extLst>
            <a:ext uri="{FF2B5EF4-FFF2-40B4-BE49-F238E27FC236}">
              <a16:creationId xmlns:a16="http://schemas.microsoft.com/office/drawing/2014/main" id="{AB878026-6DA7-477C-96FC-16C77B594E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5" name="AutoShape 1" descr="https://psfswebp.cc.wmich.edu/cs/FPR/cache/PT_PIXEL_1.gif">
          <a:extLst>
            <a:ext uri="{FF2B5EF4-FFF2-40B4-BE49-F238E27FC236}">
              <a16:creationId xmlns:a16="http://schemas.microsoft.com/office/drawing/2014/main" id="{053E2E98-9435-4653-8FB3-271C11EF86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6" name="AutoShape 1" descr="https://psfswebp.cc.wmich.edu/cs/FPR/cache/PT_PIXEL_1.gif">
          <a:extLst>
            <a:ext uri="{FF2B5EF4-FFF2-40B4-BE49-F238E27FC236}">
              <a16:creationId xmlns:a16="http://schemas.microsoft.com/office/drawing/2014/main" id="{DDE57ED0-065E-43E9-9096-514BC54462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137" name="AutoShape 1" descr="https://psfswebp.cc.wmich.edu/cs/FPR/cache/PT_PIXEL_1.gif">
          <a:extLst>
            <a:ext uri="{FF2B5EF4-FFF2-40B4-BE49-F238E27FC236}">
              <a16:creationId xmlns:a16="http://schemas.microsoft.com/office/drawing/2014/main" id="{FA18EAE0-168D-4634-8E7F-88E5BB913C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38" name="AutoShape 1" descr="https://psfswebp.cc.wmich.edu/cs/FPR/cache/PT_PIXEL_1.gif">
          <a:extLst>
            <a:ext uri="{FF2B5EF4-FFF2-40B4-BE49-F238E27FC236}">
              <a16:creationId xmlns:a16="http://schemas.microsoft.com/office/drawing/2014/main" id="{A74B06EC-A1BF-47F2-92CB-88FAEEF6E2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39" name="AutoShape 1" descr="https://psfswebp.cc.wmich.edu/cs/FPR/cache/PT_PIXEL_1.gif">
          <a:extLst>
            <a:ext uri="{FF2B5EF4-FFF2-40B4-BE49-F238E27FC236}">
              <a16:creationId xmlns:a16="http://schemas.microsoft.com/office/drawing/2014/main" id="{40EC7AE7-F0D6-4C39-9F03-A28EC04703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0" name="AutoShape 1" descr="https://psfswebp.cc.wmich.edu/cs/FPR/cache/PT_PIXEL_1.gif">
          <a:extLst>
            <a:ext uri="{FF2B5EF4-FFF2-40B4-BE49-F238E27FC236}">
              <a16:creationId xmlns:a16="http://schemas.microsoft.com/office/drawing/2014/main" id="{675B89B1-8EC4-40F2-B2D1-E3932E0A6F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1" name="AutoShape 1" descr="https://psfswebp.cc.wmich.edu/cs/FPR/cache/PT_PIXEL_1.gif">
          <a:extLst>
            <a:ext uri="{FF2B5EF4-FFF2-40B4-BE49-F238E27FC236}">
              <a16:creationId xmlns:a16="http://schemas.microsoft.com/office/drawing/2014/main" id="{047EFB84-D43A-4FED-9D05-FA4779FBA7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2" name="AutoShape 1" descr="https://psfswebp.cc.wmich.edu/cs/FPR/cache/PT_PIXEL_1.gif">
          <a:extLst>
            <a:ext uri="{FF2B5EF4-FFF2-40B4-BE49-F238E27FC236}">
              <a16:creationId xmlns:a16="http://schemas.microsoft.com/office/drawing/2014/main" id="{78813E37-5887-411D-BEFD-B58ABF8F97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3" name="AutoShape 1" descr="https://psfswebp.cc.wmich.edu/cs/FPR/cache/PT_PIXEL_1.gif">
          <a:extLst>
            <a:ext uri="{FF2B5EF4-FFF2-40B4-BE49-F238E27FC236}">
              <a16:creationId xmlns:a16="http://schemas.microsoft.com/office/drawing/2014/main" id="{AC47EEDC-5644-4725-8444-8B7110F90E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4" name="AutoShape 1" descr="https://psfswebp.cc.wmich.edu/cs/FPR/cache/PT_PIXEL_1.gif">
          <a:extLst>
            <a:ext uri="{FF2B5EF4-FFF2-40B4-BE49-F238E27FC236}">
              <a16:creationId xmlns:a16="http://schemas.microsoft.com/office/drawing/2014/main" id="{FAA6E777-5B1B-4049-9CDB-F1348A3307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5" name="AutoShape 1" descr="https://psfswebp.cc.wmich.edu/cs/FPR/cache/PT_PIXEL_1.gif">
          <a:extLst>
            <a:ext uri="{FF2B5EF4-FFF2-40B4-BE49-F238E27FC236}">
              <a16:creationId xmlns:a16="http://schemas.microsoft.com/office/drawing/2014/main" id="{B797E593-EFFD-4CB8-8459-67528504A2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6" name="AutoShape 1" descr="https://psfswebp.cc.wmich.edu/cs/FPR/cache/PT_PIXEL_1.gif">
          <a:extLst>
            <a:ext uri="{FF2B5EF4-FFF2-40B4-BE49-F238E27FC236}">
              <a16:creationId xmlns:a16="http://schemas.microsoft.com/office/drawing/2014/main" id="{728B15E0-61C0-4D44-A475-3F559C5DFD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7" name="AutoShape 1" descr="https://psfswebp.cc.wmich.edu/cs/FPR/cache/PT_PIXEL_1.gif">
          <a:extLst>
            <a:ext uri="{FF2B5EF4-FFF2-40B4-BE49-F238E27FC236}">
              <a16:creationId xmlns:a16="http://schemas.microsoft.com/office/drawing/2014/main" id="{702D6D36-C721-4F53-965F-0CEBEA1018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8" name="AutoShape 1" descr="https://psfswebp.cc.wmich.edu/cs/FPR/cache/PT_PIXEL_1.gif">
          <a:extLst>
            <a:ext uri="{FF2B5EF4-FFF2-40B4-BE49-F238E27FC236}">
              <a16:creationId xmlns:a16="http://schemas.microsoft.com/office/drawing/2014/main" id="{609EE267-898A-4BDB-9A38-9FD269FD6D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49" name="AutoShape 1" descr="https://psfswebp.cc.wmich.edu/cs/FPR/cache/PT_PIXEL_1.gif">
          <a:extLst>
            <a:ext uri="{FF2B5EF4-FFF2-40B4-BE49-F238E27FC236}">
              <a16:creationId xmlns:a16="http://schemas.microsoft.com/office/drawing/2014/main" id="{012B5FF5-2B55-43FC-B52C-95064DFE74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0" name="AutoShape 1" descr="https://psfswebp.cc.wmich.edu/cs/FPR/cache/PT_PIXEL_1.gif">
          <a:extLst>
            <a:ext uri="{FF2B5EF4-FFF2-40B4-BE49-F238E27FC236}">
              <a16:creationId xmlns:a16="http://schemas.microsoft.com/office/drawing/2014/main" id="{E134AA42-0028-4197-967C-13D6C695FB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1" name="AutoShape 1" descr="https://psfswebp.cc.wmich.edu/cs/FPR/cache/PT_PIXEL_1.gif">
          <a:extLst>
            <a:ext uri="{FF2B5EF4-FFF2-40B4-BE49-F238E27FC236}">
              <a16:creationId xmlns:a16="http://schemas.microsoft.com/office/drawing/2014/main" id="{C87F3848-646D-4A95-B9AA-BDB99778DC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2" name="AutoShape 1" descr="https://psfswebp.cc.wmich.edu/cs/FPR/cache/PT_PIXEL_1.gif">
          <a:extLst>
            <a:ext uri="{FF2B5EF4-FFF2-40B4-BE49-F238E27FC236}">
              <a16:creationId xmlns:a16="http://schemas.microsoft.com/office/drawing/2014/main" id="{FFB64D6E-D338-459D-90D1-8B7C4589E0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3" name="AutoShape 1" descr="https://psfswebp.cc.wmich.edu/cs/FPR/cache/PT_PIXEL_1.gif">
          <a:extLst>
            <a:ext uri="{FF2B5EF4-FFF2-40B4-BE49-F238E27FC236}">
              <a16:creationId xmlns:a16="http://schemas.microsoft.com/office/drawing/2014/main" id="{516CF06D-3D51-463D-AD6A-26C897181A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4" name="AutoShape 1" descr="https://psfswebp.cc.wmich.edu/cs/FPR/cache/PT_PIXEL_1.gif">
          <a:extLst>
            <a:ext uri="{FF2B5EF4-FFF2-40B4-BE49-F238E27FC236}">
              <a16:creationId xmlns:a16="http://schemas.microsoft.com/office/drawing/2014/main" id="{E00F4E0A-F4C7-465D-92AD-F7D1BBBCAE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5" name="AutoShape 1" descr="https://psfswebp.cc.wmich.edu/cs/FPR/cache/PT_PIXEL_1.gif">
          <a:extLst>
            <a:ext uri="{FF2B5EF4-FFF2-40B4-BE49-F238E27FC236}">
              <a16:creationId xmlns:a16="http://schemas.microsoft.com/office/drawing/2014/main" id="{EAA6650D-085C-43A4-B7D9-A0957B9457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6" name="AutoShape 1" descr="https://psfswebp.cc.wmich.edu/cs/FPR/cache/PT_PIXEL_1.gif">
          <a:extLst>
            <a:ext uri="{FF2B5EF4-FFF2-40B4-BE49-F238E27FC236}">
              <a16:creationId xmlns:a16="http://schemas.microsoft.com/office/drawing/2014/main" id="{4FB5A9FA-CE6E-4341-BDC8-0CEA863785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7" name="AutoShape 1" descr="https://psfswebp.cc.wmich.edu/cs/FPR/cache/PT_PIXEL_1.gif">
          <a:extLst>
            <a:ext uri="{FF2B5EF4-FFF2-40B4-BE49-F238E27FC236}">
              <a16:creationId xmlns:a16="http://schemas.microsoft.com/office/drawing/2014/main" id="{566B557C-032C-4660-BA9A-EC61D3D856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8" name="AutoShape 1" descr="https://psfswebp.cc.wmich.edu/cs/FPR/cache/PT_PIXEL_1.gif">
          <a:extLst>
            <a:ext uri="{FF2B5EF4-FFF2-40B4-BE49-F238E27FC236}">
              <a16:creationId xmlns:a16="http://schemas.microsoft.com/office/drawing/2014/main" id="{EE86A257-B612-4686-8CEB-1221E7C9C0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59" name="AutoShape 1" descr="https://psfswebp.cc.wmich.edu/cs/FPR/cache/PT_PIXEL_1.gif">
          <a:extLst>
            <a:ext uri="{FF2B5EF4-FFF2-40B4-BE49-F238E27FC236}">
              <a16:creationId xmlns:a16="http://schemas.microsoft.com/office/drawing/2014/main" id="{F101B40A-9BE0-4928-961D-F0DC2D5ADF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0" name="AutoShape 1" descr="https://psfswebp.cc.wmich.edu/cs/FPR/cache/PT_PIXEL_1.gif">
          <a:extLst>
            <a:ext uri="{FF2B5EF4-FFF2-40B4-BE49-F238E27FC236}">
              <a16:creationId xmlns:a16="http://schemas.microsoft.com/office/drawing/2014/main" id="{C3D14791-6278-4803-90E0-BE82AFB53A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1" name="AutoShape 1" descr="https://psfswebp.cc.wmich.edu/cs/FPR/cache/PT_PIXEL_1.gif">
          <a:extLst>
            <a:ext uri="{FF2B5EF4-FFF2-40B4-BE49-F238E27FC236}">
              <a16:creationId xmlns:a16="http://schemas.microsoft.com/office/drawing/2014/main" id="{3516DA7B-4A3C-4570-9A8C-77D0360929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2" name="AutoShape 1" descr="https://psfswebp.cc.wmich.edu/cs/FPR/cache/PT_PIXEL_1.gif">
          <a:extLst>
            <a:ext uri="{FF2B5EF4-FFF2-40B4-BE49-F238E27FC236}">
              <a16:creationId xmlns:a16="http://schemas.microsoft.com/office/drawing/2014/main" id="{45F59923-1ACF-4A06-86F1-0B041BC48B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3" name="AutoShape 1" descr="https://psfswebp.cc.wmich.edu/cs/FPR/cache/PT_PIXEL_1.gif">
          <a:extLst>
            <a:ext uri="{FF2B5EF4-FFF2-40B4-BE49-F238E27FC236}">
              <a16:creationId xmlns:a16="http://schemas.microsoft.com/office/drawing/2014/main" id="{BC7F57F2-B95F-456A-8654-52B78AC268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4" name="AutoShape 1" descr="https://psfswebp.cc.wmich.edu/cs/FPR/cache/PT_PIXEL_1.gif">
          <a:extLst>
            <a:ext uri="{FF2B5EF4-FFF2-40B4-BE49-F238E27FC236}">
              <a16:creationId xmlns:a16="http://schemas.microsoft.com/office/drawing/2014/main" id="{10FFEAAC-5F93-4D33-A77D-3235C14D11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5" name="AutoShape 1" descr="https://psfswebp.cc.wmich.edu/cs/FPR/cache/PT_PIXEL_1.gif">
          <a:extLst>
            <a:ext uri="{FF2B5EF4-FFF2-40B4-BE49-F238E27FC236}">
              <a16:creationId xmlns:a16="http://schemas.microsoft.com/office/drawing/2014/main" id="{FCB8441A-9BB2-4657-A295-9EAC2D2ADC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5166" name="AutoShape 1" descr="https://psfswebp.cc.wmich.edu/cs/FPR/cache/PT_PIXEL_1.gif">
          <a:extLst>
            <a:ext uri="{FF2B5EF4-FFF2-40B4-BE49-F238E27FC236}">
              <a16:creationId xmlns:a16="http://schemas.microsoft.com/office/drawing/2014/main" id="{79FF43F5-BD5A-427B-A625-C9991B8849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67" name="AutoShape 1" descr="https://psfswebp.cc.wmich.edu/cs/FPR/cache/PT_PIXEL_1.gif">
          <a:extLst>
            <a:ext uri="{FF2B5EF4-FFF2-40B4-BE49-F238E27FC236}">
              <a16:creationId xmlns:a16="http://schemas.microsoft.com/office/drawing/2014/main" id="{E8110A38-8D5A-434A-AEC4-0FA5752591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68" name="AutoShape 1" descr="https://psfswebp.cc.wmich.edu/cs/FPR/cache/PT_PIXEL_1.gif">
          <a:extLst>
            <a:ext uri="{FF2B5EF4-FFF2-40B4-BE49-F238E27FC236}">
              <a16:creationId xmlns:a16="http://schemas.microsoft.com/office/drawing/2014/main" id="{12A0AB0C-527C-4181-A9E4-A191D38595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69" name="AutoShape 1" descr="https://psfswebp.cc.wmich.edu/cs/FPR/cache/PT_PIXEL_1.gif">
          <a:extLst>
            <a:ext uri="{FF2B5EF4-FFF2-40B4-BE49-F238E27FC236}">
              <a16:creationId xmlns:a16="http://schemas.microsoft.com/office/drawing/2014/main" id="{70B380B1-49C6-4627-8273-2314D7B61D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0" name="AutoShape 1" descr="https://psfswebp.cc.wmich.edu/cs/FPR/cache/PT_PIXEL_1.gif">
          <a:extLst>
            <a:ext uri="{FF2B5EF4-FFF2-40B4-BE49-F238E27FC236}">
              <a16:creationId xmlns:a16="http://schemas.microsoft.com/office/drawing/2014/main" id="{5EC832CA-4750-4E9E-A5D0-29D2C93D10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1" name="AutoShape 1" descr="https://psfswebp.cc.wmich.edu/cs/FPR/cache/PT_PIXEL_1.gif">
          <a:extLst>
            <a:ext uri="{FF2B5EF4-FFF2-40B4-BE49-F238E27FC236}">
              <a16:creationId xmlns:a16="http://schemas.microsoft.com/office/drawing/2014/main" id="{BF225C84-1BB7-4534-BBD5-45E41A8B77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2" name="AutoShape 1" descr="https://psfswebp.cc.wmich.edu/cs/FPR/cache/PT_PIXEL_1.gif">
          <a:extLst>
            <a:ext uri="{FF2B5EF4-FFF2-40B4-BE49-F238E27FC236}">
              <a16:creationId xmlns:a16="http://schemas.microsoft.com/office/drawing/2014/main" id="{BECD5AB7-BAA6-479C-8CA3-68D7FC20EC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3" name="AutoShape 1" descr="https://psfswebp.cc.wmich.edu/cs/FPR/cache/PT_PIXEL_1.gif">
          <a:extLst>
            <a:ext uri="{FF2B5EF4-FFF2-40B4-BE49-F238E27FC236}">
              <a16:creationId xmlns:a16="http://schemas.microsoft.com/office/drawing/2014/main" id="{254E5F76-05EB-4068-9560-27AA23A282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4" name="AutoShape 1" descr="https://psfswebp.cc.wmich.edu/cs/FPR/cache/PT_PIXEL_1.gif">
          <a:extLst>
            <a:ext uri="{FF2B5EF4-FFF2-40B4-BE49-F238E27FC236}">
              <a16:creationId xmlns:a16="http://schemas.microsoft.com/office/drawing/2014/main" id="{675E5EDE-3CD6-4BE7-BC5F-3E8C43957A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5" name="AutoShape 1" descr="https://psfswebp.cc.wmich.edu/cs/FPR/cache/PT_PIXEL_1.gif">
          <a:extLst>
            <a:ext uri="{FF2B5EF4-FFF2-40B4-BE49-F238E27FC236}">
              <a16:creationId xmlns:a16="http://schemas.microsoft.com/office/drawing/2014/main" id="{528C3BCC-DC9C-48E7-98C1-ED9A37719C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6" name="AutoShape 1" descr="https://psfswebp.cc.wmich.edu/cs/FPR/cache/PT_PIXEL_1.gif">
          <a:extLst>
            <a:ext uri="{FF2B5EF4-FFF2-40B4-BE49-F238E27FC236}">
              <a16:creationId xmlns:a16="http://schemas.microsoft.com/office/drawing/2014/main" id="{FEEF2376-E72F-47F7-8ADC-DCD9243920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7" name="AutoShape 1" descr="https://psfswebp.cc.wmich.edu/cs/FPR/cache/PT_PIXEL_1.gif">
          <a:extLst>
            <a:ext uri="{FF2B5EF4-FFF2-40B4-BE49-F238E27FC236}">
              <a16:creationId xmlns:a16="http://schemas.microsoft.com/office/drawing/2014/main" id="{C5AE75BE-5232-4440-81D1-4D18CC2D62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8" name="AutoShape 1" descr="https://psfswebp.cc.wmich.edu/cs/FPR/cache/PT_PIXEL_1.gif">
          <a:extLst>
            <a:ext uri="{FF2B5EF4-FFF2-40B4-BE49-F238E27FC236}">
              <a16:creationId xmlns:a16="http://schemas.microsoft.com/office/drawing/2014/main" id="{32798F90-D3FC-4B14-B0A4-E7707A75D4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79" name="AutoShape 1" descr="https://psfswebp.cc.wmich.edu/cs/FPR/cache/PT_PIXEL_1.gif">
          <a:extLst>
            <a:ext uri="{FF2B5EF4-FFF2-40B4-BE49-F238E27FC236}">
              <a16:creationId xmlns:a16="http://schemas.microsoft.com/office/drawing/2014/main" id="{04F934B7-755D-4AE2-857C-4080F9D597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0" name="AutoShape 1" descr="https://psfswebp.cc.wmich.edu/cs/FPR/cache/PT_PIXEL_1.gif">
          <a:extLst>
            <a:ext uri="{FF2B5EF4-FFF2-40B4-BE49-F238E27FC236}">
              <a16:creationId xmlns:a16="http://schemas.microsoft.com/office/drawing/2014/main" id="{9C61715E-3C7A-4E8A-AB7E-22549A4531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1" name="AutoShape 1" descr="https://psfswebp.cc.wmich.edu/cs/FPR/cache/PT_PIXEL_1.gif">
          <a:extLst>
            <a:ext uri="{FF2B5EF4-FFF2-40B4-BE49-F238E27FC236}">
              <a16:creationId xmlns:a16="http://schemas.microsoft.com/office/drawing/2014/main" id="{239592B6-BCC1-4E44-BCA3-7F2F38BB81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2" name="AutoShape 1" descr="https://psfswebp.cc.wmich.edu/cs/FPR/cache/PT_PIXEL_1.gif">
          <a:extLst>
            <a:ext uri="{FF2B5EF4-FFF2-40B4-BE49-F238E27FC236}">
              <a16:creationId xmlns:a16="http://schemas.microsoft.com/office/drawing/2014/main" id="{2E55BFCE-F934-463A-ADBC-EA4A2C40AE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3" name="AutoShape 1" descr="https://psfswebp.cc.wmich.edu/cs/FPR/cache/PT_PIXEL_1.gif">
          <a:extLst>
            <a:ext uri="{FF2B5EF4-FFF2-40B4-BE49-F238E27FC236}">
              <a16:creationId xmlns:a16="http://schemas.microsoft.com/office/drawing/2014/main" id="{98FC403A-3B23-4A43-BFC1-6C7A92B71C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4" name="AutoShape 1" descr="https://psfswebp.cc.wmich.edu/cs/FPR/cache/PT_PIXEL_1.gif">
          <a:extLst>
            <a:ext uri="{FF2B5EF4-FFF2-40B4-BE49-F238E27FC236}">
              <a16:creationId xmlns:a16="http://schemas.microsoft.com/office/drawing/2014/main" id="{E6997E57-02F1-4205-9C12-F86C4140E9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5185" name="AutoShape 1" descr="https://psfswebp.cc.wmich.edu/cs/FPR/cache/PT_PIXEL_1.gif">
          <a:extLst>
            <a:ext uri="{FF2B5EF4-FFF2-40B4-BE49-F238E27FC236}">
              <a16:creationId xmlns:a16="http://schemas.microsoft.com/office/drawing/2014/main" id="{EEE0630B-9110-41FA-A045-ACC8DB1009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86" name="AutoShape 1" descr="https://psfswebp.cc.wmich.edu/cs/FPR/cache/PT_PIXEL_1.gif">
          <a:extLst>
            <a:ext uri="{FF2B5EF4-FFF2-40B4-BE49-F238E27FC236}">
              <a16:creationId xmlns:a16="http://schemas.microsoft.com/office/drawing/2014/main" id="{41F15705-F65D-477B-BA19-28D90BEB0B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87" name="AutoShape 1" descr="https://psfswebp.cc.wmich.edu/cs/FPR/cache/PT_PIXEL_1.gif">
          <a:extLst>
            <a:ext uri="{FF2B5EF4-FFF2-40B4-BE49-F238E27FC236}">
              <a16:creationId xmlns:a16="http://schemas.microsoft.com/office/drawing/2014/main" id="{37EB1A72-C85C-4EA5-B14F-124D41D445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88" name="AutoShape 1" descr="https://psfswebp.cc.wmich.edu/cs/FPR/cache/PT_PIXEL_1.gif">
          <a:extLst>
            <a:ext uri="{FF2B5EF4-FFF2-40B4-BE49-F238E27FC236}">
              <a16:creationId xmlns:a16="http://schemas.microsoft.com/office/drawing/2014/main" id="{36C2CAD1-D9E2-45BD-B802-AFBF4A1FF2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89" name="AutoShape 1" descr="https://psfswebp.cc.wmich.edu/cs/FPR/cache/PT_PIXEL_1.gif">
          <a:extLst>
            <a:ext uri="{FF2B5EF4-FFF2-40B4-BE49-F238E27FC236}">
              <a16:creationId xmlns:a16="http://schemas.microsoft.com/office/drawing/2014/main" id="{E0FDB5F0-3660-47A6-AE88-BCE6C1C7524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0" name="AutoShape 1" descr="https://psfswebp.cc.wmich.edu/cs/FPR/cache/PT_PIXEL_1.gif">
          <a:extLst>
            <a:ext uri="{FF2B5EF4-FFF2-40B4-BE49-F238E27FC236}">
              <a16:creationId xmlns:a16="http://schemas.microsoft.com/office/drawing/2014/main" id="{12085778-24C0-4603-877A-21A6ECD763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1" name="AutoShape 1" descr="https://psfswebp.cc.wmich.edu/cs/FPR/cache/PT_PIXEL_1.gif">
          <a:extLst>
            <a:ext uri="{FF2B5EF4-FFF2-40B4-BE49-F238E27FC236}">
              <a16:creationId xmlns:a16="http://schemas.microsoft.com/office/drawing/2014/main" id="{66CED469-2E32-4CE1-AC0A-958A2FDC19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2" name="AutoShape 1" descr="https://psfswebp.cc.wmich.edu/cs/FPR/cache/PT_PIXEL_1.gif">
          <a:extLst>
            <a:ext uri="{FF2B5EF4-FFF2-40B4-BE49-F238E27FC236}">
              <a16:creationId xmlns:a16="http://schemas.microsoft.com/office/drawing/2014/main" id="{9006469A-404D-4311-93D1-BD7F147BD53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3" name="AutoShape 1" descr="https://psfswebp.cc.wmich.edu/cs/FPR/cache/PT_PIXEL_1.gif">
          <a:extLst>
            <a:ext uri="{FF2B5EF4-FFF2-40B4-BE49-F238E27FC236}">
              <a16:creationId xmlns:a16="http://schemas.microsoft.com/office/drawing/2014/main" id="{238BBBDB-D39D-40F4-AB95-05808B1A2E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4" name="AutoShape 1" descr="https://psfswebp.cc.wmich.edu/cs/FPR/cache/PT_PIXEL_1.gif">
          <a:extLst>
            <a:ext uri="{FF2B5EF4-FFF2-40B4-BE49-F238E27FC236}">
              <a16:creationId xmlns:a16="http://schemas.microsoft.com/office/drawing/2014/main" id="{8FE2227A-3D5D-432F-8AAC-3EA3485228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5" name="AutoShape 1" descr="https://psfswebp.cc.wmich.edu/cs/FPR/cache/PT_PIXEL_1.gif">
          <a:extLst>
            <a:ext uri="{FF2B5EF4-FFF2-40B4-BE49-F238E27FC236}">
              <a16:creationId xmlns:a16="http://schemas.microsoft.com/office/drawing/2014/main" id="{299318C3-F549-4305-A2A7-F0789C8311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6" name="AutoShape 1" descr="https://psfswebp.cc.wmich.edu/cs/FPR/cache/PT_PIXEL_1.gif">
          <a:extLst>
            <a:ext uri="{FF2B5EF4-FFF2-40B4-BE49-F238E27FC236}">
              <a16:creationId xmlns:a16="http://schemas.microsoft.com/office/drawing/2014/main" id="{EEDC3F96-E649-49B4-BDFB-08940598AB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7" name="AutoShape 1" descr="https://psfswebp.cc.wmich.edu/cs/FPR/cache/PT_PIXEL_1.gif">
          <a:extLst>
            <a:ext uri="{FF2B5EF4-FFF2-40B4-BE49-F238E27FC236}">
              <a16:creationId xmlns:a16="http://schemas.microsoft.com/office/drawing/2014/main" id="{E2B60E63-C592-4FE0-B839-2F7756D32D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8" name="AutoShape 1" descr="https://psfswebp.cc.wmich.edu/cs/FPR/cache/PT_PIXEL_1.gif">
          <a:extLst>
            <a:ext uri="{FF2B5EF4-FFF2-40B4-BE49-F238E27FC236}">
              <a16:creationId xmlns:a16="http://schemas.microsoft.com/office/drawing/2014/main" id="{F933BEBB-A818-48E7-87E9-D4CCC7AEF2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199" name="AutoShape 1" descr="https://psfswebp.cc.wmich.edu/cs/FPR/cache/PT_PIXEL_1.gif">
          <a:extLst>
            <a:ext uri="{FF2B5EF4-FFF2-40B4-BE49-F238E27FC236}">
              <a16:creationId xmlns:a16="http://schemas.microsoft.com/office/drawing/2014/main" id="{570BA39D-19D9-464C-9B78-37EB8D423C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0" name="AutoShape 1" descr="https://psfswebp.cc.wmich.edu/cs/FPR/cache/PT_PIXEL_1.gif">
          <a:extLst>
            <a:ext uri="{FF2B5EF4-FFF2-40B4-BE49-F238E27FC236}">
              <a16:creationId xmlns:a16="http://schemas.microsoft.com/office/drawing/2014/main" id="{A3A34FD1-F690-49E6-B392-D5F58D34DC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1" name="AutoShape 1" descr="https://psfswebp.cc.wmich.edu/cs/FPR/cache/PT_PIXEL_1.gif">
          <a:extLst>
            <a:ext uri="{FF2B5EF4-FFF2-40B4-BE49-F238E27FC236}">
              <a16:creationId xmlns:a16="http://schemas.microsoft.com/office/drawing/2014/main" id="{9709FE43-749E-4B0D-B736-DDA6BDD01F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2" name="AutoShape 1" descr="https://psfswebp.cc.wmich.edu/cs/FPR/cache/PT_PIXEL_1.gif">
          <a:extLst>
            <a:ext uri="{FF2B5EF4-FFF2-40B4-BE49-F238E27FC236}">
              <a16:creationId xmlns:a16="http://schemas.microsoft.com/office/drawing/2014/main" id="{B4F99BF7-972A-42FB-812B-FA2A233FF1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3" name="AutoShape 1" descr="https://psfswebp.cc.wmich.edu/cs/FPR/cache/PT_PIXEL_1.gif">
          <a:extLst>
            <a:ext uri="{FF2B5EF4-FFF2-40B4-BE49-F238E27FC236}">
              <a16:creationId xmlns:a16="http://schemas.microsoft.com/office/drawing/2014/main" id="{36D1D8CA-7692-499C-AE9F-6204272D98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4" name="AutoShape 1" descr="https://psfswebp.cc.wmich.edu/cs/FPR/cache/PT_PIXEL_1.gif">
          <a:extLst>
            <a:ext uri="{FF2B5EF4-FFF2-40B4-BE49-F238E27FC236}">
              <a16:creationId xmlns:a16="http://schemas.microsoft.com/office/drawing/2014/main" id="{2BD23935-A95B-4660-AC44-664209746D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5" name="AutoShape 1" descr="https://psfswebp.cc.wmich.edu/cs/FPR/cache/PT_PIXEL_1.gif">
          <a:extLst>
            <a:ext uri="{FF2B5EF4-FFF2-40B4-BE49-F238E27FC236}">
              <a16:creationId xmlns:a16="http://schemas.microsoft.com/office/drawing/2014/main" id="{D619B7D4-5F63-4AAE-944E-9794B02EFD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6" name="AutoShape 1" descr="https://psfswebp.cc.wmich.edu/cs/FPR/cache/PT_PIXEL_1.gif">
          <a:extLst>
            <a:ext uri="{FF2B5EF4-FFF2-40B4-BE49-F238E27FC236}">
              <a16:creationId xmlns:a16="http://schemas.microsoft.com/office/drawing/2014/main" id="{6C165398-6D58-4609-90AF-77D83E3DC8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7" name="AutoShape 1" descr="https://psfswebp.cc.wmich.edu/cs/FPR/cache/PT_PIXEL_1.gif">
          <a:extLst>
            <a:ext uri="{FF2B5EF4-FFF2-40B4-BE49-F238E27FC236}">
              <a16:creationId xmlns:a16="http://schemas.microsoft.com/office/drawing/2014/main" id="{E6B21EB6-4067-4935-BA47-383334B619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8" name="AutoShape 1" descr="https://psfswebp.cc.wmich.edu/cs/FPR/cache/PT_PIXEL_1.gif">
          <a:extLst>
            <a:ext uri="{FF2B5EF4-FFF2-40B4-BE49-F238E27FC236}">
              <a16:creationId xmlns:a16="http://schemas.microsoft.com/office/drawing/2014/main" id="{1946F789-C499-4DA1-B82B-6BA6103631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09" name="AutoShape 1" descr="https://psfswebp.cc.wmich.edu/cs/FPR/cache/PT_PIXEL_1.gif">
          <a:extLst>
            <a:ext uri="{FF2B5EF4-FFF2-40B4-BE49-F238E27FC236}">
              <a16:creationId xmlns:a16="http://schemas.microsoft.com/office/drawing/2014/main" id="{B9813E8A-EE0D-481B-9CEA-27E70CC528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10" name="AutoShape 1" descr="https://psfswebp.cc.wmich.edu/cs/FPR/cache/PT_PIXEL_1.gif">
          <a:extLst>
            <a:ext uri="{FF2B5EF4-FFF2-40B4-BE49-F238E27FC236}">
              <a16:creationId xmlns:a16="http://schemas.microsoft.com/office/drawing/2014/main" id="{9D9E72EB-24A1-4690-B9C7-17A0EF3452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11" name="AutoShape 1" descr="https://psfswebp.cc.wmich.edu/cs/FPR/cache/PT_PIXEL_1.gif">
          <a:extLst>
            <a:ext uri="{FF2B5EF4-FFF2-40B4-BE49-F238E27FC236}">
              <a16:creationId xmlns:a16="http://schemas.microsoft.com/office/drawing/2014/main" id="{DBA6145D-618A-4DBC-813E-12C30B21AF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12" name="AutoShape 1" descr="https://psfswebp.cc.wmich.edu/cs/FPR/cache/PT_PIXEL_1.gif">
          <a:extLst>
            <a:ext uri="{FF2B5EF4-FFF2-40B4-BE49-F238E27FC236}">
              <a16:creationId xmlns:a16="http://schemas.microsoft.com/office/drawing/2014/main" id="{FABB6D22-9B98-4D48-BE20-039957C151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13" name="AutoShape 1" descr="https://psfswebp.cc.wmich.edu/cs/FPR/cache/PT_PIXEL_1.gif">
          <a:extLst>
            <a:ext uri="{FF2B5EF4-FFF2-40B4-BE49-F238E27FC236}">
              <a16:creationId xmlns:a16="http://schemas.microsoft.com/office/drawing/2014/main" id="{2F7CC2D7-AD32-4D79-AD48-9709ED9F9C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5214" name="AutoShape 1" descr="https://psfswebp.cc.wmich.edu/cs/FPR/cache/PT_PIXEL_1.gif">
          <a:extLst>
            <a:ext uri="{FF2B5EF4-FFF2-40B4-BE49-F238E27FC236}">
              <a16:creationId xmlns:a16="http://schemas.microsoft.com/office/drawing/2014/main" id="{F6D99BFA-EDFA-4669-A4FC-540853AEC3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15" name="AutoShape 1" descr="https://psfswebp.cc.wmich.edu/cs/FPR/cache/PT_PIXEL_1.gif">
          <a:extLst>
            <a:ext uri="{FF2B5EF4-FFF2-40B4-BE49-F238E27FC236}">
              <a16:creationId xmlns:a16="http://schemas.microsoft.com/office/drawing/2014/main" id="{B14140A3-9A20-4E99-B54A-5C605356B9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16" name="AutoShape 1" descr="https://psfswebp.cc.wmich.edu/cs/FPR/cache/PT_PIXEL_1.gif">
          <a:extLst>
            <a:ext uri="{FF2B5EF4-FFF2-40B4-BE49-F238E27FC236}">
              <a16:creationId xmlns:a16="http://schemas.microsoft.com/office/drawing/2014/main" id="{E1A5300F-E2D8-443D-BB31-935C8B2D51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17" name="AutoShape 1" descr="https://psfswebp.cc.wmich.edu/cs/FPR/cache/PT_PIXEL_1.gif">
          <a:extLst>
            <a:ext uri="{FF2B5EF4-FFF2-40B4-BE49-F238E27FC236}">
              <a16:creationId xmlns:a16="http://schemas.microsoft.com/office/drawing/2014/main" id="{6570500E-C851-43EB-8406-908D39F4CF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18" name="AutoShape 1" descr="https://psfswebp.cc.wmich.edu/cs/FPR/cache/PT_PIXEL_1.gif">
          <a:extLst>
            <a:ext uri="{FF2B5EF4-FFF2-40B4-BE49-F238E27FC236}">
              <a16:creationId xmlns:a16="http://schemas.microsoft.com/office/drawing/2014/main" id="{98994EFE-4BF6-482B-9B9A-76A684850C6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19" name="AutoShape 1" descr="https://psfswebp.cc.wmich.edu/cs/FPR/cache/PT_PIXEL_1.gif">
          <a:extLst>
            <a:ext uri="{FF2B5EF4-FFF2-40B4-BE49-F238E27FC236}">
              <a16:creationId xmlns:a16="http://schemas.microsoft.com/office/drawing/2014/main" id="{43615C77-8F7A-4DEC-9ED4-D71912240B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0" name="AutoShape 1" descr="https://psfswebp.cc.wmich.edu/cs/FPR/cache/PT_PIXEL_1.gif">
          <a:extLst>
            <a:ext uri="{FF2B5EF4-FFF2-40B4-BE49-F238E27FC236}">
              <a16:creationId xmlns:a16="http://schemas.microsoft.com/office/drawing/2014/main" id="{6AAC2580-E5AD-420B-AFFA-4D150929CF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1" name="AutoShape 1" descr="https://psfswebp.cc.wmich.edu/cs/FPR/cache/PT_PIXEL_1.gif">
          <a:extLst>
            <a:ext uri="{FF2B5EF4-FFF2-40B4-BE49-F238E27FC236}">
              <a16:creationId xmlns:a16="http://schemas.microsoft.com/office/drawing/2014/main" id="{34FAFF84-5068-4C03-9110-4CF839CD09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2" name="AutoShape 1" descr="https://psfswebp.cc.wmich.edu/cs/FPR/cache/PT_PIXEL_1.gif">
          <a:extLst>
            <a:ext uri="{FF2B5EF4-FFF2-40B4-BE49-F238E27FC236}">
              <a16:creationId xmlns:a16="http://schemas.microsoft.com/office/drawing/2014/main" id="{3A31E303-8183-47BA-B465-7AC69525B9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3" name="AutoShape 1" descr="https://psfswebp.cc.wmich.edu/cs/FPR/cache/PT_PIXEL_1.gif">
          <a:extLst>
            <a:ext uri="{FF2B5EF4-FFF2-40B4-BE49-F238E27FC236}">
              <a16:creationId xmlns:a16="http://schemas.microsoft.com/office/drawing/2014/main" id="{EFB847C6-5AD0-43C4-B9BA-69CCE65ABB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4" name="AutoShape 1" descr="https://psfswebp.cc.wmich.edu/cs/FPR/cache/PT_PIXEL_1.gif">
          <a:extLst>
            <a:ext uri="{FF2B5EF4-FFF2-40B4-BE49-F238E27FC236}">
              <a16:creationId xmlns:a16="http://schemas.microsoft.com/office/drawing/2014/main" id="{94771E23-1AD9-48C4-A355-9CF900556B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5" name="AutoShape 1" descr="https://psfswebp.cc.wmich.edu/cs/FPR/cache/PT_PIXEL_1.gif">
          <a:extLst>
            <a:ext uri="{FF2B5EF4-FFF2-40B4-BE49-F238E27FC236}">
              <a16:creationId xmlns:a16="http://schemas.microsoft.com/office/drawing/2014/main" id="{3CB17333-98C0-4ACE-A501-BDA9183BC4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6" name="AutoShape 1" descr="https://psfswebp.cc.wmich.edu/cs/FPR/cache/PT_PIXEL_1.gif">
          <a:extLst>
            <a:ext uri="{FF2B5EF4-FFF2-40B4-BE49-F238E27FC236}">
              <a16:creationId xmlns:a16="http://schemas.microsoft.com/office/drawing/2014/main" id="{974E1F7B-3A1E-4154-9397-236A302AA2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7" name="AutoShape 1" descr="https://psfswebp.cc.wmich.edu/cs/FPR/cache/PT_PIXEL_1.gif">
          <a:extLst>
            <a:ext uri="{FF2B5EF4-FFF2-40B4-BE49-F238E27FC236}">
              <a16:creationId xmlns:a16="http://schemas.microsoft.com/office/drawing/2014/main" id="{D5EE3956-C234-4177-AD94-C5D0961278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8" name="AutoShape 1" descr="https://psfswebp.cc.wmich.edu/cs/FPR/cache/PT_PIXEL_1.gif">
          <a:extLst>
            <a:ext uri="{FF2B5EF4-FFF2-40B4-BE49-F238E27FC236}">
              <a16:creationId xmlns:a16="http://schemas.microsoft.com/office/drawing/2014/main" id="{C32C7341-F1AD-4D53-85A2-DC482838B7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29" name="AutoShape 1" descr="https://psfswebp.cc.wmich.edu/cs/FPR/cache/PT_PIXEL_1.gif">
          <a:extLst>
            <a:ext uri="{FF2B5EF4-FFF2-40B4-BE49-F238E27FC236}">
              <a16:creationId xmlns:a16="http://schemas.microsoft.com/office/drawing/2014/main" id="{B5878090-0458-41B9-97DB-EE6E9528AC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30" name="AutoShape 1" descr="https://psfswebp.cc.wmich.edu/cs/FPR/cache/PT_PIXEL_1.gif">
          <a:extLst>
            <a:ext uri="{FF2B5EF4-FFF2-40B4-BE49-F238E27FC236}">
              <a16:creationId xmlns:a16="http://schemas.microsoft.com/office/drawing/2014/main" id="{6A6E19B4-472C-49BD-96D7-947F9C18EB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31" name="AutoShape 1" descr="https://psfswebp.cc.wmich.edu/cs/FPR/cache/PT_PIXEL_1.gif">
          <a:extLst>
            <a:ext uri="{FF2B5EF4-FFF2-40B4-BE49-F238E27FC236}">
              <a16:creationId xmlns:a16="http://schemas.microsoft.com/office/drawing/2014/main" id="{B332469A-2E80-445E-A4FA-2963ED448D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32" name="AutoShape 1" descr="https://psfswebp.cc.wmich.edu/cs/FPR/cache/PT_PIXEL_1.gif">
          <a:extLst>
            <a:ext uri="{FF2B5EF4-FFF2-40B4-BE49-F238E27FC236}">
              <a16:creationId xmlns:a16="http://schemas.microsoft.com/office/drawing/2014/main" id="{CA6D063D-70D4-4DB5-B61D-FA38EAA9FE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5233" name="AutoShape 1" descr="https://psfswebp.cc.wmich.edu/cs/FPR/cache/PT_PIXEL_1.gif">
          <a:extLst>
            <a:ext uri="{FF2B5EF4-FFF2-40B4-BE49-F238E27FC236}">
              <a16:creationId xmlns:a16="http://schemas.microsoft.com/office/drawing/2014/main" id="{94A5B6F1-2B41-42C1-9318-E4A7C33181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4" name="AutoShape 1" descr="https://psfswebp.cc.wmich.edu/cs/FPR/cache/PT_PIXEL_1.gif">
          <a:extLst>
            <a:ext uri="{FF2B5EF4-FFF2-40B4-BE49-F238E27FC236}">
              <a16:creationId xmlns:a16="http://schemas.microsoft.com/office/drawing/2014/main" id="{0FBB3361-937C-42B3-8EE7-6AD3ADBCCC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5" name="AutoShape 1" descr="https://psfswebp.cc.wmich.edu/cs/FPR/cache/PT_PIXEL_1.gif">
          <a:extLst>
            <a:ext uri="{FF2B5EF4-FFF2-40B4-BE49-F238E27FC236}">
              <a16:creationId xmlns:a16="http://schemas.microsoft.com/office/drawing/2014/main" id="{AE960496-B435-4EF5-9570-C74B0C4A7A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6" name="AutoShape 1" descr="https://psfswebp.cc.wmich.edu/cs/FPR/cache/PT_PIXEL_1.gif">
          <a:extLst>
            <a:ext uri="{FF2B5EF4-FFF2-40B4-BE49-F238E27FC236}">
              <a16:creationId xmlns:a16="http://schemas.microsoft.com/office/drawing/2014/main" id="{6C48AAAE-0CA5-4683-9FE4-53B4DC496F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7" name="AutoShape 1" descr="https://psfswebp.cc.wmich.edu/cs/FPR/cache/PT_PIXEL_1.gif">
          <a:extLst>
            <a:ext uri="{FF2B5EF4-FFF2-40B4-BE49-F238E27FC236}">
              <a16:creationId xmlns:a16="http://schemas.microsoft.com/office/drawing/2014/main" id="{B5AA4E50-1412-449B-A53F-A912AAE646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8" name="AutoShape 1" descr="https://psfswebp.cc.wmich.edu/cs/FPR/cache/PT_PIXEL_1.gif">
          <a:extLst>
            <a:ext uri="{FF2B5EF4-FFF2-40B4-BE49-F238E27FC236}">
              <a16:creationId xmlns:a16="http://schemas.microsoft.com/office/drawing/2014/main" id="{ED81435F-C027-4D39-8C55-88753BB3B5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39" name="AutoShape 1" descr="https://psfswebp.cc.wmich.edu/cs/FPR/cache/PT_PIXEL_1.gif">
          <a:extLst>
            <a:ext uri="{FF2B5EF4-FFF2-40B4-BE49-F238E27FC236}">
              <a16:creationId xmlns:a16="http://schemas.microsoft.com/office/drawing/2014/main" id="{B05EB6CB-1C50-4618-B526-2D7867AA4C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0" name="AutoShape 1" descr="https://psfswebp.cc.wmich.edu/cs/FPR/cache/PT_PIXEL_1.gif">
          <a:extLst>
            <a:ext uri="{FF2B5EF4-FFF2-40B4-BE49-F238E27FC236}">
              <a16:creationId xmlns:a16="http://schemas.microsoft.com/office/drawing/2014/main" id="{95D183EF-EE56-4ED6-815F-84D4B1B062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1" name="AutoShape 1" descr="https://psfswebp.cc.wmich.edu/cs/FPR/cache/PT_PIXEL_1.gif">
          <a:extLst>
            <a:ext uri="{FF2B5EF4-FFF2-40B4-BE49-F238E27FC236}">
              <a16:creationId xmlns:a16="http://schemas.microsoft.com/office/drawing/2014/main" id="{DC965B2C-179E-4237-971B-7B9BA99AF0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2" name="AutoShape 1" descr="https://psfswebp.cc.wmich.edu/cs/FPR/cache/PT_PIXEL_1.gif">
          <a:extLst>
            <a:ext uri="{FF2B5EF4-FFF2-40B4-BE49-F238E27FC236}">
              <a16:creationId xmlns:a16="http://schemas.microsoft.com/office/drawing/2014/main" id="{DC14D26B-1C81-4485-9D4F-87EF7EF2A1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3" name="AutoShape 1" descr="https://psfswebp.cc.wmich.edu/cs/FPR/cache/PT_PIXEL_1.gif">
          <a:extLst>
            <a:ext uri="{FF2B5EF4-FFF2-40B4-BE49-F238E27FC236}">
              <a16:creationId xmlns:a16="http://schemas.microsoft.com/office/drawing/2014/main" id="{ED76313E-1911-44A1-8646-309B952753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4" name="AutoShape 1" descr="https://psfswebp.cc.wmich.edu/cs/FPR/cache/PT_PIXEL_1.gif">
          <a:extLst>
            <a:ext uri="{FF2B5EF4-FFF2-40B4-BE49-F238E27FC236}">
              <a16:creationId xmlns:a16="http://schemas.microsoft.com/office/drawing/2014/main" id="{E17E3AB9-F64C-4AA3-BA01-E5382064D5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5" name="AutoShape 1" descr="https://psfswebp.cc.wmich.edu/cs/FPR/cache/PT_PIXEL_1.gif">
          <a:extLst>
            <a:ext uri="{FF2B5EF4-FFF2-40B4-BE49-F238E27FC236}">
              <a16:creationId xmlns:a16="http://schemas.microsoft.com/office/drawing/2014/main" id="{2904D346-FAE5-486D-B057-997F54284D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6" name="AutoShape 1" descr="https://psfswebp.cc.wmich.edu/cs/FPR/cache/PT_PIXEL_1.gif">
          <a:extLst>
            <a:ext uri="{FF2B5EF4-FFF2-40B4-BE49-F238E27FC236}">
              <a16:creationId xmlns:a16="http://schemas.microsoft.com/office/drawing/2014/main" id="{8C0080B9-E405-4841-B1C0-AFDA3B228E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7" name="AutoShape 1" descr="https://psfswebp.cc.wmich.edu/cs/FPR/cache/PT_PIXEL_1.gif">
          <a:extLst>
            <a:ext uri="{FF2B5EF4-FFF2-40B4-BE49-F238E27FC236}">
              <a16:creationId xmlns:a16="http://schemas.microsoft.com/office/drawing/2014/main" id="{8BF411AE-D55D-4C4E-9BDC-324533B7DE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8" name="AutoShape 1" descr="https://psfswebp.cc.wmich.edu/cs/FPR/cache/PT_PIXEL_1.gif">
          <a:extLst>
            <a:ext uri="{FF2B5EF4-FFF2-40B4-BE49-F238E27FC236}">
              <a16:creationId xmlns:a16="http://schemas.microsoft.com/office/drawing/2014/main" id="{91424BCA-45C3-4CE7-92B6-A32704872E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49" name="AutoShape 1" descr="https://psfswebp.cc.wmich.edu/cs/FPR/cache/PT_PIXEL_1.gif">
          <a:extLst>
            <a:ext uri="{FF2B5EF4-FFF2-40B4-BE49-F238E27FC236}">
              <a16:creationId xmlns:a16="http://schemas.microsoft.com/office/drawing/2014/main" id="{91598591-AF5C-4101-9BAC-AD5EE85F63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0" name="AutoShape 1" descr="https://psfswebp.cc.wmich.edu/cs/FPR/cache/PT_PIXEL_1.gif">
          <a:extLst>
            <a:ext uri="{FF2B5EF4-FFF2-40B4-BE49-F238E27FC236}">
              <a16:creationId xmlns:a16="http://schemas.microsoft.com/office/drawing/2014/main" id="{CD1BA755-AA26-42FC-8C41-CDF585D250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1" name="AutoShape 1" descr="https://psfswebp.cc.wmich.edu/cs/FPR/cache/PT_PIXEL_1.gif">
          <a:extLst>
            <a:ext uri="{FF2B5EF4-FFF2-40B4-BE49-F238E27FC236}">
              <a16:creationId xmlns:a16="http://schemas.microsoft.com/office/drawing/2014/main" id="{5B588968-B267-4C41-A579-2BA857E1BF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2" name="AutoShape 1" descr="https://psfswebp.cc.wmich.edu/cs/FPR/cache/PT_PIXEL_1.gif">
          <a:extLst>
            <a:ext uri="{FF2B5EF4-FFF2-40B4-BE49-F238E27FC236}">
              <a16:creationId xmlns:a16="http://schemas.microsoft.com/office/drawing/2014/main" id="{CC0F2E96-7A4F-4669-9A32-6D29436079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3" name="AutoShape 1" descr="https://psfswebp.cc.wmich.edu/cs/FPR/cache/PT_PIXEL_1.gif">
          <a:extLst>
            <a:ext uri="{FF2B5EF4-FFF2-40B4-BE49-F238E27FC236}">
              <a16:creationId xmlns:a16="http://schemas.microsoft.com/office/drawing/2014/main" id="{93EA189A-B3ED-4C23-802D-73C43C67C9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4" name="AutoShape 1" descr="https://psfswebp.cc.wmich.edu/cs/FPR/cache/PT_PIXEL_1.gif">
          <a:extLst>
            <a:ext uri="{FF2B5EF4-FFF2-40B4-BE49-F238E27FC236}">
              <a16:creationId xmlns:a16="http://schemas.microsoft.com/office/drawing/2014/main" id="{FF178DA0-629F-479A-A9F4-F968242F45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5" name="AutoShape 1" descr="https://psfswebp.cc.wmich.edu/cs/FPR/cache/PT_PIXEL_1.gif">
          <a:extLst>
            <a:ext uri="{FF2B5EF4-FFF2-40B4-BE49-F238E27FC236}">
              <a16:creationId xmlns:a16="http://schemas.microsoft.com/office/drawing/2014/main" id="{BDAC504B-A807-4E97-A3B8-6BE457CC122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6" name="AutoShape 1" descr="https://psfswebp.cc.wmich.edu/cs/FPR/cache/PT_PIXEL_1.gif">
          <a:extLst>
            <a:ext uri="{FF2B5EF4-FFF2-40B4-BE49-F238E27FC236}">
              <a16:creationId xmlns:a16="http://schemas.microsoft.com/office/drawing/2014/main" id="{E222E877-D094-431A-ADC2-2D9B593AFD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7" name="AutoShape 1" descr="https://psfswebp.cc.wmich.edu/cs/FPR/cache/PT_PIXEL_1.gif">
          <a:extLst>
            <a:ext uri="{FF2B5EF4-FFF2-40B4-BE49-F238E27FC236}">
              <a16:creationId xmlns:a16="http://schemas.microsoft.com/office/drawing/2014/main" id="{E02A3948-C05C-44FF-8A56-B25FECB2E8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8" name="AutoShape 1" descr="https://psfswebp.cc.wmich.edu/cs/FPR/cache/PT_PIXEL_1.gif">
          <a:extLst>
            <a:ext uri="{FF2B5EF4-FFF2-40B4-BE49-F238E27FC236}">
              <a16:creationId xmlns:a16="http://schemas.microsoft.com/office/drawing/2014/main" id="{0014906C-3BB2-4ACF-92A4-938CB40B0E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59" name="AutoShape 1" descr="https://psfswebp.cc.wmich.edu/cs/FPR/cache/PT_PIXEL_1.gif">
          <a:extLst>
            <a:ext uri="{FF2B5EF4-FFF2-40B4-BE49-F238E27FC236}">
              <a16:creationId xmlns:a16="http://schemas.microsoft.com/office/drawing/2014/main" id="{CA7ADA52-CA91-4540-BCB0-51D09DAF14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60" name="AutoShape 1" descr="https://psfswebp.cc.wmich.edu/cs/FPR/cache/PT_PIXEL_1.gif">
          <a:extLst>
            <a:ext uri="{FF2B5EF4-FFF2-40B4-BE49-F238E27FC236}">
              <a16:creationId xmlns:a16="http://schemas.microsoft.com/office/drawing/2014/main" id="{BD7D9CF9-F967-416D-9A63-8AB3ED8C0FF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61" name="AutoShape 1" descr="https://psfswebp.cc.wmich.edu/cs/FPR/cache/PT_PIXEL_1.gif">
          <a:extLst>
            <a:ext uri="{FF2B5EF4-FFF2-40B4-BE49-F238E27FC236}">
              <a16:creationId xmlns:a16="http://schemas.microsoft.com/office/drawing/2014/main" id="{9B7F1284-A301-4C40-8BD5-7C98D10DB6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5262" name="AutoShape 1" descr="https://psfswebp.cc.wmich.edu/cs/FPR/cache/PT_PIXEL_1.gif">
          <a:extLst>
            <a:ext uri="{FF2B5EF4-FFF2-40B4-BE49-F238E27FC236}">
              <a16:creationId xmlns:a16="http://schemas.microsoft.com/office/drawing/2014/main" id="{217AF6E6-EA51-4710-A7A6-F56D15E4FF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3" name="AutoShape 1" descr="https://psfswebp.cc.wmich.edu/cs/FPR/cache/PT_PIXEL_1.gif">
          <a:extLst>
            <a:ext uri="{FF2B5EF4-FFF2-40B4-BE49-F238E27FC236}">
              <a16:creationId xmlns:a16="http://schemas.microsoft.com/office/drawing/2014/main" id="{D0E9EC9E-7B8D-4C85-ABCB-EC4D84AA5E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4" name="AutoShape 1" descr="https://psfswebp.cc.wmich.edu/cs/FPR/cache/PT_PIXEL_1.gif">
          <a:extLst>
            <a:ext uri="{FF2B5EF4-FFF2-40B4-BE49-F238E27FC236}">
              <a16:creationId xmlns:a16="http://schemas.microsoft.com/office/drawing/2014/main" id="{F2DA1F7D-7506-4307-8D7A-5F43892B7F0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5" name="AutoShape 1" descr="https://psfswebp.cc.wmich.edu/cs/FPR/cache/PT_PIXEL_1.gif">
          <a:extLst>
            <a:ext uri="{FF2B5EF4-FFF2-40B4-BE49-F238E27FC236}">
              <a16:creationId xmlns:a16="http://schemas.microsoft.com/office/drawing/2014/main" id="{E2123324-6D78-441E-9C83-D05DCC20CD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6" name="AutoShape 1" descr="https://psfswebp.cc.wmich.edu/cs/FPR/cache/PT_PIXEL_1.gif">
          <a:extLst>
            <a:ext uri="{FF2B5EF4-FFF2-40B4-BE49-F238E27FC236}">
              <a16:creationId xmlns:a16="http://schemas.microsoft.com/office/drawing/2014/main" id="{29BC25B8-A328-4AB2-8D7A-602D8A1535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7" name="AutoShape 1" descr="https://psfswebp.cc.wmich.edu/cs/FPR/cache/PT_PIXEL_1.gif">
          <a:extLst>
            <a:ext uri="{FF2B5EF4-FFF2-40B4-BE49-F238E27FC236}">
              <a16:creationId xmlns:a16="http://schemas.microsoft.com/office/drawing/2014/main" id="{94D99039-4DC0-48C8-A45D-D0CC9A9A9E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8" name="AutoShape 1" descr="https://psfswebp.cc.wmich.edu/cs/FPR/cache/PT_PIXEL_1.gif">
          <a:extLst>
            <a:ext uri="{FF2B5EF4-FFF2-40B4-BE49-F238E27FC236}">
              <a16:creationId xmlns:a16="http://schemas.microsoft.com/office/drawing/2014/main" id="{74A7A39C-B32B-4E75-A4DB-D6B5723C08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69" name="AutoShape 1" descr="https://psfswebp.cc.wmich.edu/cs/FPR/cache/PT_PIXEL_1.gif">
          <a:extLst>
            <a:ext uri="{FF2B5EF4-FFF2-40B4-BE49-F238E27FC236}">
              <a16:creationId xmlns:a16="http://schemas.microsoft.com/office/drawing/2014/main" id="{FE46307A-F041-4E8D-9C38-CAD4599E81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0" name="AutoShape 1" descr="https://psfswebp.cc.wmich.edu/cs/FPR/cache/PT_PIXEL_1.gif">
          <a:extLst>
            <a:ext uri="{FF2B5EF4-FFF2-40B4-BE49-F238E27FC236}">
              <a16:creationId xmlns:a16="http://schemas.microsoft.com/office/drawing/2014/main" id="{D0B9CAF2-94F4-4B3C-9F9E-C45913C458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1" name="AutoShape 1" descr="https://psfswebp.cc.wmich.edu/cs/FPR/cache/PT_PIXEL_1.gif">
          <a:extLst>
            <a:ext uri="{FF2B5EF4-FFF2-40B4-BE49-F238E27FC236}">
              <a16:creationId xmlns:a16="http://schemas.microsoft.com/office/drawing/2014/main" id="{3C6728AE-2D7A-4253-8776-31207461DD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2" name="AutoShape 1" descr="https://psfswebp.cc.wmich.edu/cs/FPR/cache/PT_PIXEL_1.gif">
          <a:extLst>
            <a:ext uri="{FF2B5EF4-FFF2-40B4-BE49-F238E27FC236}">
              <a16:creationId xmlns:a16="http://schemas.microsoft.com/office/drawing/2014/main" id="{C2ED0AC4-A3C8-40F6-BE7F-1E7D85B129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3" name="AutoShape 1" descr="https://psfswebp.cc.wmich.edu/cs/FPR/cache/PT_PIXEL_1.gif">
          <a:extLst>
            <a:ext uri="{FF2B5EF4-FFF2-40B4-BE49-F238E27FC236}">
              <a16:creationId xmlns:a16="http://schemas.microsoft.com/office/drawing/2014/main" id="{53BBC833-E58F-411A-9673-8D34DA1CCE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4" name="AutoShape 1" descr="https://psfswebp.cc.wmich.edu/cs/FPR/cache/PT_PIXEL_1.gif">
          <a:extLst>
            <a:ext uri="{FF2B5EF4-FFF2-40B4-BE49-F238E27FC236}">
              <a16:creationId xmlns:a16="http://schemas.microsoft.com/office/drawing/2014/main" id="{3CA4ED6D-F064-4605-80C4-2109FF3222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5" name="AutoShape 1" descr="https://psfswebp.cc.wmich.edu/cs/FPR/cache/PT_PIXEL_1.gif">
          <a:extLst>
            <a:ext uri="{FF2B5EF4-FFF2-40B4-BE49-F238E27FC236}">
              <a16:creationId xmlns:a16="http://schemas.microsoft.com/office/drawing/2014/main" id="{9144EF70-4FCF-4B94-AF51-309A71AA122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6" name="AutoShape 1" descr="https://psfswebp.cc.wmich.edu/cs/FPR/cache/PT_PIXEL_1.gif">
          <a:extLst>
            <a:ext uri="{FF2B5EF4-FFF2-40B4-BE49-F238E27FC236}">
              <a16:creationId xmlns:a16="http://schemas.microsoft.com/office/drawing/2014/main" id="{19ACF28E-75ED-40CA-A100-5D7E605BC5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7" name="AutoShape 1" descr="https://psfswebp.cc.wmich.edu/cs/FPR/cache/PT_PIXEL_1.gif">
          <a:extLst>
            <a:ext uri="{FF2B5EF4-FFF2-40B4-BE49-F238E27FC236}">
              <a16:creationId xmlns:a16="http://schemas.microsoft.com/office/drawing/2014/main" id="{C3CD5C03-91CC-4F81-A99A-8DF65F107C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8" name="AutoShape 1" descr="https://psfswebp.cc.wmich.edu/cs/FPR/cache/PT_PIXEL_1.gif">
          <a:extLst>
            <a:ext uri="{FF2B5EF4-FFF2-40B4-BE49-F238E27FC236}">
              <a16:creationId xmlns:a16="http://schemas.microsoft.com/office/drawing/2014/main" id="{9D0BF230-B3EB-47F2-BA79-DBBA1808F9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79" name="AutoShape 1" descr="https://psfswebp.cc.wmich.edu/cs/FPR/cache/PT_PIXEL_1.gif">
          <a:extLst>
            <a:ext uri="{FF2B5EF4-FFF2-40B4-BE49-F238E27FC236}">
              <a16:creationId xmlns:a16="http://schemas.microsoft.com/office/drawing/2014/main" id="{A5C6A679-3026-4CAA-B88C-B0E740D78A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80" name="AutoShape 1" descr="https://psfswebp.cc.wmich.edu/cs/FPR/cache/PT_PIXEL_1.gif">
          <a:extLst>
            <a:ext uri="{FF2B5EF4-FFF2-40B4-BE49-F238E27FC236}">
              <a16:creationId xmlns:a16="http://schemas.microsoft.com/office/drawing/2014/main" id="{DF7C58BF-9331-4B1F-B254-72CAAA95F6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5281" name="AutoShape 1" descr="https://psfswebp.cc.wmich.edu/cs/FPR/cache/PT_PIXEL_1.gif">
          <a:extLst>
            <a:ext uri="{FF2B5EF4-FFF2-40B4-BE49-F238E27FC236}">
              <a16:creationId xmlns:a16="http://schemas.microsoft.com/office/drawing/2014/main" id="{8D2BDCCE-94C3-4C01-877B-CAC011F51F2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2" name="AutoShape 1" descr="https://psfswebp.cc.wmich.edu/cs/FPR/cache/PT_PIXEL_1.gif">
          <a:extLst>
            <a:ext uri="{FF2B5EF4-FFF2-40B4-BE49-F238E27FC236}">
              <a16:creationId xmlns:a16="http://schemas.microsoft.com/office/drawing/2014/main" id="{A259131F-4CA6-45CD-905C-0F33DFF1F5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3" name="AutoShape 1" descr="https://psfswebp.cc.wmich.edu/cs/FPR/cache/PT_PIXEL_1.gif">
          <a:extLst>
            <a:ext uri="{FF2B5EF4-FFF2-40B4-BE49-F238E27FC236}">
              <a16:creationId xmlns:a16="http://schemas.microsoft.com/office/drawing/2014/main" id="{F94ECDE2-E7EA-4327-B22C-9A5D16AD14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4" name="AutoShape 1" descr="https://psfswebp.cc.wmich.edu/cs/FPR/cache/PT_PIXEL_1.gif">
          <a:extLst>
            <a:ext uri="{FF2B5EF4-FFF2-40B4-BE49-F238E27FC236}">
              <a16:creationId xmlns:a16="http://schemas.microsoft.com/office/drawing/2014/main" id="{A604311D-F0B0-41D0-8280-B86BD0E6059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5" name="AutoShape 1" descr="https://psfswebp.cc.wmich.edu/cs/FPR/cache/PT_PIXEL_1.gif">
          <a:extLst>
            <a:ext uri="{FF2B5EF4-FFF2-40B4-BE49-F238E27FC236}">
              <a16:creationId xmlns:a16="http://schemas.microsoft.com/office/drawing/2014/main" id="{903056D8-7BF1-476C-8B53-44ED70C4DC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6" name="AutoShape 1" descr="https://psfswebp.cc.wmich.edu/cs/FPR/cache/PT_PIXEL_1.gif">
          <a:extLst>
            <a:ext uri="{FF2B5EF4-FFF2-40B4-BE49-F238E27FC236}">
              <a16:creationId xmlns:a16="http://schemas.microsoft.com/office/drawing/2014/main" id="{2D77114F-66CC-41CE-A70D-F0B10F4AB0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7" name="AutoShape 1" descr="https://psfswebp.cc.wmich.edu/cs/FPR/cache/PT_PIXEL_1.gif">
          <a:extLst>
            <a:ext uri="{FF2B5EF4-FFF2-40B4-BE49-F238E27FC236}">
              <a16:creationId xmlns:a16="http://schemas.microsoft.com/office/drawing/2014/main" id="{5CA2FB9D-077F-407E-8E21-A40787F0A0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8" name="AutoShape 1" descr="https://psfswebp.cc.wmich.edu/cs/FPR/cache/PT_PIXEL_1.gif">
          <a:extLst>
            <a:ext uri="{FF2B5EF4-FFF2-40B4-BE49-F238E27FC236}">
              <a16:creationId xmlns:a16="http://schemas.microsoft.com/office/drawing/2014/main" id="{8D38429C-8E8B-408D-A321-EA71B8E5B8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89" name="AutoShape 1" descr="https://psfswebp.cc.wmich.edu/cs/FPR/cache/PT_PIXEL_1.gif">
          <a:extLst>
            <a:ext uri="{FF2B5EF4-FFF2-40B4-BE49-F238E27FC236}">
              <a16:creationId xmlns:a16="http://schemas.microsoft.com/office/drawing/2014/main" id="{FB14DB19-45DA-4B4A-8A56-FBFEBF7DB3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0" name="AutoShape 1" descr="https://psfswebp.cc.wmich.edu/cs/FPR/cache/PT_PIXEL_1.gif">
          <a:extLst>
            <a:ext uri="{FF2B5EF4-FFF2-40B4-BE49-F238E27FC236}">
              <a16:creationId xmlns:a16="http://schemas.microsoft.com/office/drawing/2014/main" id="{B9E61450-368C-4D0C-A218-F5C2A9C558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1" name="AutoShape 1" descr="https://psfswebp.cc.wmich.edu/cs/FPR/cache/PT_PIXEL_1.gif">
          <a:extLst>
            <a:ext uri="{FF2B5EF4-FFF2-40B4-BE49-F238E27FC236}">
              <a16:creationId xmlns:a16="http://schemas.microsoft.com/office/drawing/2014/main" id="{4C944126-5193-45E7-B77F-59E0858CFF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2" name="AutoShape 1" descr="https://psfswebp.cc.wmich.edu/cs/FPR/cache/PT_PIXEL_1.gif">
          <a:extLst>
            <a:ext uri="{FF2B5EF4-FFF2-40B4-BE49-F238E27FC236}">
              <a16:creationId xmlns:a16="http://schemas.microsoft.com/office/drawing/2014/main" id="{BE58D10B-D033-4D86-B61B-229CC8078A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3" name="AutoShape 1" descr="https://psfswebp.cc.wmich.edu/cs/FPR/cache/PT_PIXEL_1.gif">
          <a:extLst>
            <a:ext uri="{FF2B5EF4-FFF2-40B4-BE49-F238E27FC236}">
              <a16:creationId xmlns:a16="http://schemas.microsoft.com/office/drawing/2014/main" id="{BAF4E9BC-FBF2-4AD9-A03B-F8AB4A92C9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4" name="AutoShape 1" descr="https://psfswebp.cc.wmich.edu/cs/FPR/cache/PT_PIXEL_1.gif">
          <a:extLst>
            <a:ext uri="{FF2B5EF4-FFF2-40B4-BE49-F238E27FC236}">
              <a16:creationId xmlns:a16="http://schemas.microsoft.com/office/drawing/2014/main" id="{17E924E6-2A7F-4139-A19D-45C7059973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5" name="AutoShape 1" descr="https://psfswebp.cc.wmich.edu/cs/FPR/cache/PT_PIXEL_1.gif">
          <a:extLst>
            <a:ext uri="{FF2B5EF4-FFF2-40B4-BE49-F238E27FC236}">
              <a16:creationId xmlns:a16="http://schemas.microsoft.com/office/drawing/2014/main" id="{3F3FBEF3-22BB-4752-B6FD-58D7177CB0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6" name="AutoShape 1" descr="https://psfswebp.cc.wmich.edu/cs/FPR/cache/PT_PIXEL_1.gif">
          <a:extLst>
            <a:ext uri="{FF2B5EF4-FFF2-40B4-BE49-F238E27FC236}">
              <a16:creationId xmlns:a16="http://schemas.microsoft.com/office/drawing/2014/main" id="{2F198062-2C3F-491E-B99E-9969CCBEEB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7" name="AutoShape 1" descr="https://psfswebp.cc.wmich.edu/cs/FPR/cache/PT_PIXEL_1.gif">
          <a:extLst>
            <a:ext uri="{FF2B5EF4-FFF2-40B4-BE49-F238E27FC236}">
              <a16:creationId xmlns:a16="http://schemas.microsoft.com/office/drawing/2014/main" id="{B53A046C-5B79-4F60-B649-718E961B17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8" name="AutoShape 1" descr="https://psfswebp.cc.wmich.edu/cs/FPR/cache/PT_PIXEL_1.gif">
          <a:extLst>
            <a:ext uri="{FF2B5EF4-FFF2-40B4-BE49-F238E27FC236}">
              <a16:creationId xmlns:a16="http://schemas.microsoft.com/office/drawing/2014/main" id="{8D95AB09-EC19-4C3C-BCAE-968D47A6F7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299" name="AutoShape 1" descr="https://psfswebp.cc.wmich.edu/cs/FPR/cache/PT_PIXEL_1.gif">
          <a:extLst>
            <a:ext uri="{FF2B5EF4-FFF2-40B4-BE49-F238E27FC236}">
              <a16:creationId xmlns:a16="http://schemas.microsoft.com/office/drawing/2014/main" id="{098A3539-772D-4B18-9A36-A804D1F729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0" name="AutoShape 1" descr="https://psfswebp.cc.wmich.edu/cs/FPR/cache/PT_PIXEL_1.gif">
          <a:extLst>
            <a:ext uri="{FF2B5EF4-FFF2-40B4-BE49-F238E27FC236}">
              <a16:creationId xmlns:a16="http://schemas.microsoft.com/office/drawing/2014/main" id="{8B6C4F1B-2C52-4D46-8A95-C56E390B69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1" name="AutoShape 1" descr="https://psfswebp.cc.wmich.edu/cs/FPR/cache/PT_PIXEL_1.gif">
          <a:extLst>
            <a:ext uri="{FF2B5EF4-FFF2-40B4-BE49-F238E27FC236}">
              <a16:creationId xmlns:a16="http://schemas.microsoft.com/office/drawing/2014/main" id="{D098A344-8F62-420A-9578-6669CF0794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2" name="AutoShape 1" descr="https://psfswebp.cc.wmich.edu/cs/FPR/cache/PT_PIXEL_1.gif">
          <a:extLst>
            <a:ext uri="{FF2B5EF4-FFF2-40B4-BE49-F238E27FC236}">
              <a16:creationId xmlns:a16="http://schemas.microsoft.com/office/drawing/2014/main" id="{77C79191-1F6C-4A05-B93D-6802E75AB8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3" name="AutoShape 1" descr="https://psfswebp.cc.wmich.edu/cs/FPR/cache/PT_PIXEL_1.gif">
          <a:extLst>
            <a:ext uri="{FF2B5EF4-FFF2-40B4-BE49-F238E27FC236}">
              <a16:creationId xmlns:a16="http://schemas.microsoft.com/office/drawing/2014/main" id="{7665D011-3BE7-46C9-8AF0-5300C42BFFC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4" name="AutoShape 1" descr="https://psfswebp.cc.wmich.edu/cs/FPR/cache/PT_PIXEL_1.gif">
          <a:extLst>
            <a:ext uri="{FF2B5EF4-FFF2-40B4-BE49-F238E27FC236}">
              <a16:creationId xmlns:a16="http://schemas.microsoft.com/office/drawing/2014/main" id="{A7DBE1D7-1869-46C6-95FB-9339C2619D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5" name="AutoShape 1" descr="https://psfswebp.cc.wmich.edu/cs/FPR/cache/PT_PIXEL_1.gif">
          <a:extLst>
            <a:ext uri="{FF2B5EF4-FFF2-40B4-BE49-F238E27FC236}">
              <a16:creationId xmlns:a16="http://schemas.microsoft.com/office/drawing/2014/main" id="{6AE7EA26-7B2F-4B57-A2BC-1E9736BA43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6" name="AutoShape 1" descr="https://psfswebp.cc.wmich.edu/cs/FPR/cache/PT_PIXEL_1.gif">
          <a:extLst>
            <a:ext uri="{FF2B5EF4-FFF2-40B4-BE49-F238E27FC236}">
              <a16:creationId xmlns:a16="http://schemas.microsoft.com/office/drawing/2014/main" id="{BFA7C7BE-58ED-4936-BA55-F4D9244D29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7" name="AutoShape 1" descr="https://psfswebp.cc.wmich.edu/cs/FPR/cache/PT_PIXEL_1.gif">
          <a:extLst>
            <a:ext uri="{FF2B5EF4-FFF2-40B4-BE49-F238E27FC236}">
              <a16:creationId xmlns:a16="http://schemas.microsoft.com/office/drawing/2014/main" id="{9FE53115-9B87-49D5-9C19-D36B1F51C4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8" name="AutoShape 1" descr="https://psfswebp.cc.wmich.edu/cs/FPR/cache/PT_PIXEL_1.gif">
          <a:extLst>
            <a:ext uri="{FF2B5EF4-FFF2-40B4-BE49-F238E27FC236}">
              <a16:creationId xmlns:a16="http://schemas.microsoft.com/office/drawing/2014/main" id="{58ED289D-24A8-4C3E-B43A-E5EDBD97F4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09" name="AutoShape 1" descr="https://psfswebp.cc.wmich.edu/cs/FPR/cache/PT_PIXEL_1.gif">
          <a:extLst>
            <a:ext uri="{FF2B5EF4-FFF2-40B4-BE49-F238E27FC236}">
              <a16:creationId xmlns:a16="http://schemas.microsoft.com/office/drawing/2014/main" id="{DFC25DB8-7CA8-4D79-98F4-239F68A759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5310" name="AutoShape 1" descr="https://psfswebp.cc.wmich.edu/cs/FPR/cache/PT_PIXEL_1.gif">
          <a:extLst>
            <a:ext uri="{FF2B5EF4-FFF2-40B4-BE49-F238E27FC236}">
              <a16:creationId xmlns:a16="http://schemas.microsoft.com/office/drawing/2014/main" id="{4DAD0483-111C-4D34-B244-A4FE4CD95A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1" name="AutoShape 1" descr="https://psfswebp.cc.wmich.edu/cs/FPR/cache/PT_PIXEL_1.gif">
          <a:extLst>
            <a:ext uri="{FF2B5EF4-FFF2-40B4-BE49-F238E27FC236}">
              <a16:creationId xmlns:a16="http://schemas.microsoft.com/office/drawing/2014/main" id="{C7B067BB-9B22-454C-9372-E210116203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2" name="AutoShape 1" descr="https://psfswebp.cc.wmich.edu/cs/FPR/cache/PT_PIXEL_1.gif">
          <a:extLst>
            <a:ext uri="{FF2B5EF4-FFF2-40B4-BE49-F238E27FC236}">
              <a16:creationId xmlns:a16="http://schemas.microsoft.com/office/drawing/2014/main" id="{CC6013A0-D99B-4D9A-BA29-783511D873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3" name="AutoShape 1" descr="https://psfswebp.cc.wmich.edu/cs/FPR/cache/PT_PIXEL_1.gif">
          <a:extLst>
            <a:ext uri="{FF2B5EF4-FFF2-40B4-BE49-F238E27FC236}">
              <a16:creationId xmlns:a16="http://schemas.microsoft.com/office/drawing/2014/main" id="{0B6EA524-66F2-4105-84AF-72DC229652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4" name="AutoShape 1" descr="https://psfswebp.cc.wmich.edu/cs/FPR/cache/PT_PIXEL_1.gif">
          <a:extLst>
            <a:ext uri="{FF2B5EF4-FFF2-40B4-BE49-F238E27FC236}">
              <a16:creationId xmlns:a16="http://schemas.microsoft.com/office/drawing/2014/main" id="{D9E78C1D-C846-4290-B386-A0B3969862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5" name="AutoShape 1" descr="https://psfswebp.cc.wmich.edu/cs/FPR/cache/PT_PIXEL_1.gif">
          <a:extLst>
            <a:ext uri="{FF2B5EF4-FFF2-40B4-BE49-F238E27FC236}">
              <a16:creationId xmlns:a16="http://schemas.microsoft.com/office/drawing/2014/main" id="{9638E48A-244A-48A5-BFFB-BC61A9DFEA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6" name="AutoShape 1" descr="https://psfswebp.cc.wmich.edu/cs/FPR/cache/PT_PIXEL_1.gif">
          <a:extLst>
            <a:ext uri="{FF2B5EF4-FFF2-40B4-BE49-F238E27FC236}">
              <a16:creationId xmlns:a16="http://schemas.microsoft.com/office/drawing/2014/main" id="{69893448-5043-4BDD-A67D-77ADB15FF5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7" name="AutoShape 1" descr="https://psfswebp.cc.wmich.edu/cs/FPR/cache/PT_PIXEL_1.gif">
          <a:extLst>
            <a:ext uri="{FF2B5EF4-FFF2-40B4-BE49-F238E27FC236}">
              <a16:creationId xmlns:a16="http://schemas.microsoft.com/office/drawing/2014/main" id="{83C5EC0E-BF65-4BF6-B8C0-B0E330862D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8" name="AutoShape 1" descr="https://psfswebp.cc.wmich.edu/cs/FPR/cache/PT_PIXEL_1.gif">
          <a:extLst>
            <a:ext uri="{FF2B5EF4-FFF2-40B4-BE49-F238E27FC236}">
              <a16:creationId xmlns:a16="http://schemas.microsoft.com/office/drawing/2014/main" id="{2F114170-82A4-4B7C-AD26-F39165A2CD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19" name="AutoShape 1" descr="https://psfswebp.cc.wmich.edu/cs/FPR/cache/PT_PIXEL_1.gif">
          <a:extLst>
            <a:ext uri="{FF2B5EF4-FFF2-40B4-BE49-F238E27FC236}">
              <a16:creationId xmlns:a16="http://schemas.microsoft.com/office/drawing/2014/main" id="{20C80779-DD5B-4844-A523-A00BB20DE2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0" name="AutoShape 1" descr="https://psfswebp.cc.wmich.edu/cs/FPR/cache/PT_PIXEL_1.gif">
          <a:extLst>
            <a:ext uri="{FF2B5EF4-FFF2-40B4-BE49-F238E27FC236}">
              <a16:creationId xmlns:a16="http://schemas.microsoft.com/office/drawing/2014/main" id="{BE25FA1E-5ED1-418C-B998-0E49E7BC5A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1" name="AutoShape 1" descr="https://psfswebp.cc.wmich.edu/cs/FPR/cache/PT_PIXEL_1.gif">
          <a:extLst>
            <a:ext uri="{FF2B5EF4-FFF2-40B4-BE49-F238E27FC236}">
              <a16:creationId xmlns:a16="http://schemas.microsoft.com/office/drawing/2014/main" id="{06C348D7-A621-4E0B-9FFF-B234A67687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2" name="AutoShape 1" descr="https://psfswebp.cc.wmich.edu/cs/FPR/cache/PT_PIXEL_1.gif">
          <a:extLst>
            <a:ext uri="{FF2B5EF4-FFF2-40B4-BE49-F238E27FC236}">
              <a16:creationId xmlns:a16="http://schemas.microsoft.com/office/drawing/2014/main" id="{C785565D-27B2-494E-9420-CC07FCE075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3" name="AutoShape 1" descr="https://psfswebp.cc.wmich.edu/cs/FPR/cache/PT_PIXEL_1.gif">
          <a:extLst>
            <a:ext uri="{FF2B5EF4-FFF2-40B4-BE49-F238E27FC236}">
              <a16:creationId xmlns:a16="http://schemas.microsoft.com/office/drawing/2014/main" id="{9A18B766-3A01-42CF-9C6A-3ABEA176D5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4" name="AutoShape 1" descr="https://psfswebp.cc.wmich.edu/cs/FPR/cache/PT_PIXEL_1.gif">
          <a:extLst>
            <a:ext uri="{FF2B5EF4-FFF2-40B4-BE49-F238E27FC236}">
              <a16:creationId xmlns:a16="http://schemas.microsoft.com/office/drawing/2014/main" id="{CDB4E2EF-830F-475E-B069-517A4D7F8F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5" name="AutoShape 1" descr="https://psfswebp.cc.wmich.edu/cs/FPR/cache/PT_PIXEL_1.gif">
          <a:extLst>
            <a:ext uri="{FF2B5EF4-FFF2-40B4-BE49-F238E27FC236}">
              <a16:creationId xmlns:a16="http://schemas.microsoft.com/office/drawing/2014/main" id="{749EB1F3-F088-480C-AB46-6820BA1BF3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6" name="AutoShape 1" descr="https://psfswebp.cc.wmich.edu/cs/FPR/cache/PT_PIXEL_1.gif">
          <a:extLst>
            <a:ext uri="{FF2B5EF4-FFF2-40B4-BE49-F238E27FC236}">
              <a16:creationId xmlns:a16="http://schemas.microsoft.com/office/drawing/2014/main" id="{583453FA-5789-4434-B22A-650B7783AD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7" name="AutoShape 1" descr="https://psfswebp.cc.wmich.edu/cs/FPR/cache/PT_PIXEL_1.gif">
          <a:extLst>
            <a:ext uri="{FF2B5EF4-FFF2-40B4-BE49-F238E27FC236}">
              <a16:creationId xmlns:a16="http://schemas.microsoft.com/office/drawing/2014/main" id="{346E0216-998B-449C-A43B-BCCBF96F24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8" name="AutoShape 1" descr="https://psfswebp.cc.wmich.edu/cs/FPR/cache/PT_PIXEL_1.gif">
          <a:extLst>
            <a:ext uri="{FF2B5EF4-FFF2-40B4-BE49-F238E27FC236}">
              <a16:creationId xmlns:a16="http://schemas.microsoft.com/office/drawing/2014/main" id="{EA4D3BD6-8720-47BB-9A15-0DDD39AA8A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329" name="AutoShape 1" descr="https://psfswebp.cc.wmich.edu/cs/FPR/cache/PT_PIXEL_1.gif">
          <a:extLst>
            <a:ext uri="{FF2B5EF4-FFF2-40B4-BE49-F238E27FC236}">
              <a16:creationId xmlns:a16="http://schemas.microsoft.com/office/drawing/2014/main" id="{B1312FCD-43D8-408B-BE6B-8FB68731F8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0" name="AutoShape 1" descr="https://psfswebp.cc.wmich.edu/cs/FPR/cache/PT_PIXEL_1.gif">
          <a:extLst>
            <a:ext uri="{FF2B5EF4-FFF2-40B4-BE49-F238E27FC236}">
              <a16:creationId xmlns:a16="http://schemas.microsoft.com/office/drawing/2014/main" id="{1BD04713-5905-4EC1-A7A3-EA4795362B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1" name="AutoShape 1" descr="https://psfswebp.cc.wmich.edu/cs/FPR/cache/PT_PIXEL_1.gif">
          <a:extLst>
            <a:ext uri="{FF2B5EF4-FFF2-40B4-BE49-F238E27FC236}">
              <a16:creationId xmlns:a16="http://schemas.microsoft.com/office/drawing/2014/main" id="{A0EFD0F4-DA90-4482-BF52-6C96755179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2" name="AutoShape 1" descr="https://psfswebp.cc.wmich.edu/cs/FPR/cache/PT_PIXEL_1.gif">
          <a:extLst>
            <a:ext uri="{FF2B5EF4-FFF2-40B4-BE49-F238E27FC236}">
              <a16:creationId xmlns:a16="http://schemas.microsoft.com/office/drawing/2014/main" id="{98A632F7-B535-4EF2-9280-9C8396B243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3" name="AutoShape 1" descr="https://psfswebp.cc.wmich.edu/cs/FPR/cache/PT_PIXEL_1.gif">
          <a:extLst>
            <a:ext uri="{FF2B5EF4-FFF2-40B4-BE49-F238E27FC236}">
              <a16:creationId xmlns:a16="http://schemas.microsoft.com/office/drawing/2014/main" id="{56AE73CB-51EE-44E0-AD9B-7FF6F47034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4" name="AutoShape 1" descr="https://psfswebp.cc.wmich.edu/cs/FPR/cache/PT_PIXEL_1.gif">
          <a:extLst>
            <a:ext uri="{FF2B5EF4-FFF2-40B4-BE49-F238E27FC236}">
              <a16:creationId xmlns:a16="http://schemas.microsoft.com/office/drawing/2014/main" id="{224B897E-7189-4AEC-B9EC-4F49EE6B47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5" name="AutoShape 1" descr="https://psfswebp.cc.wmich.edu/cs/FPR/cache/PT_PIXEL_1.gif">
          <a:extLst>
            <a:ext uri="{FF2B5EF4-FFF2-40B4-BE49-F238E27FC236}">
              <a16:creationId xmlns:a16="http://schemas.microsoft.com/office/drawing/2014/main" id="{BF542AE4-A1BD-43FD-8C1F-D8CFF392F1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6" name="AutoShape 1" descr="https://psfswebp.cc.wmich.edu/cs/FPR/cache/PT_PIXEL_1.gif">
          <a:extLst>
            <a:ext uri="{FF2B5EF4-FFF2-40B4-BE49-F238E27FC236}">
              <a16:creationId xmlns:a16="http://schemas.microsoft.com/office/drawing/2014/main" id="{24238645-B7B7-46EC-A4AE-E87031E09A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7" name="AutoShape 1" descr="https://psfswebp.cc.wmich.edu/cs/FPR/cache/PT_PIXEL_1.gif">
          <a:extLst>
            <a:ext uri="{FF2B5EF4-FFF2-40B4-BE49-F238E27FC236}">
              <a16:creationId xmlns:a16="http://schemas.microsoft.com/office/drawing/2014/main" id="{AF7591E4-1F0D-4B31-8FDE-10AD839AAF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8" name="AutoShape 1" descr="https://psfswebp.cc.wmich.edu/cs/FPR/cache/PT_PIXEL_1.gif">
          <a:extLst>
            <a:ext uri="{FF2B5EF4-FFF2-40B4-BE49-F238E27FC236}">
              <a16:creationId xmlns:a16="http://schemas.microsoft.com/office/drawing/2014/main" id="{A709D6BE-751C-4F76-8018-645F0BC848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39" name="AutoShape 1" descr="https://psfswebp.cc.wmich.edu/cs/FPR/cache/PT_PIXEL_1.gif">
          <a:extLst>
            <a:ext uri="{FF2B5EF4-FFF2-40B4-BE49-F238E27FC236}">
              <a16:creationId xmlns:a16="http://schemas.microsoft.com/office/drawing/2014/main" id="{9222FADE-A4B1-4965-AA32-3101504F10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0" name="AutoShape 1" descr="https://psfswebp.cc.wmich.edu/cs/FPR/cache/PT_PIXEL_1.gif">
          <a:extLst>
            <a:ext uri="{FF2B5EF4-FFF2-40B4-BE49-F238E27FC236}">
              <a16:creationId xmlns:a16="http://schemas.microsoft.com/office/drawing/2014/main" id="{C255C48C-B94F-46AD-A1A7-4343953ED7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1" name="AutoShape 1" descr="https://psfswebp.cc.wmich.edu/cs/FPR/cache/PT_PIXEL_1.gif">
          <a:extLst>
            <a:ext uri="{FF2B5EF4-FFF2-40B4-BE49-F238E27FC236}">
              <a16:creationId xmlns:a16="http://schemas.microsoft.com/office/drawing/2014/main" id="{DCCD408F-8AB2-474E-9FAD-2880B26C9A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2" name="AutoShape 1" descr="https://psfswebp.cc.wmich.edu/cs/FPR/cache/PT_PIXEL_1.gif">
          <a:extLst>
            <a:ext uri="{FF2B5EF4-FFF2-40B4-BE49-F238E27FC236}">
              <a16:creationId xmlns:a16="http://schemas.microsoft.com/office/drawing/2014/main" id="{96590A85-DC2D-4676-9163-3E8926DE86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3" name="AutoShape 1" descr="https://psfswebp.cc.wmich.edu/cs/FPR/cache/PT_PIXEL_1.gif">
          <a:extLst>
            <a:ext uri="{FF2B5EF4-FFF2-40B4-BE49-F238E27FC236}">
              <a16:creationId xmlns:a16="http://schemas.microsoft.com/office/drawing/2014/main" id="{EBA349CD-CDB9-43DD-9E52-527E9A6A11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4" name="AutoShape 1" descr="https://psfswebp.cc.wmich.edu/cs/FPR/cache/PT_PIXEL_1.gif">
          <a:extLst>
            <a:ext uri="{FF2B5EF4-FFF2-40B4-BE49-F238E27FC236}">
              <a16:creationId xmlns:a16="http://schemas.microsoft.com/office/drawing/2014/main" id="{4FF3B646-74D4-4448-B069-EAA511F5B0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5" name="AutoShape 1" descr="https://psfswebp.cc.wmich.edu/cs/FPR/cache/PT_PIXEL_1.gif">
          <a:extLst>
            <a:ext uri="{FF2B5EF4-FFF2-40B4-BE49-F238E27FC236}">
              <a16:creationId xmlns:a16="http://schemas.microsoft.com/office/drawing/2014/main" id="{DBF4D91A-B0E0-4C96-B93E-F4F7623C0FF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6" name="AutoShape 1" descr="https://psfswebp.cc.wmich.edu/cs/FPR/cache/PT_PIXEL_1.gif">
          <a:extLst>
            <a:ext uri="{FF2B5EF4-FFF2-40B4-BE49-F238E27FC236}">
              <a16:creationId xmlns:a16="http://schemas.microsoft.com/office/drawing/2014/main" id="{C4CE4DDE-0C60-4409-84AA-3075B1B1E6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7" name="AutoShape 1" descr="https://psfswebp.cc.wmich.edu/cs/FPR/cache/PT_PIXEL_1.gif">
          <a:extLst>
            <a:ext uri="{FF2B5EF4-FFF2-40B4-BE49-F238E27FC236}">
              <a16:creationId xmlns:a16="http://schemas.microsoft.com/office/drawing/2014/main" id="{9F5DD40F-05FB-476E-BD4B-F407A18715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8" name="AutoShape 1" descr="https://psfswebp.cc.wmich.edu/cs/FPR/cache/PT_PIXEL_1.gif">
          <a:extLst>
            <a:ext uri="{FF2B5EF4-FFF2-40B4-BE49-F238E27FC236}">
              <a16:creationId xmlns:a16="http://schemas.microsoft.com/office/drawing/2014/main" id="{57705BB8-F1CD-4A80-A644-F0D367D511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49" name="AutoShape 1" descr="https://psfswebp.cc.wmich.edu/cs/FPR/cache/PT_PIXEL_1.gif">
          <a:extLst>
            <a:ext uri="{FF2B5EF4-FFF2-40B4-BE49-F238E27FC236}">
              <a16:creationId xmlns:a16="http://schemas.microsoft.com/office/drawing/2014/main" id="{8DA7226B-FD9E-4EDD-84B7-5A41B63ADF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0" name="AutoShape 1" descr="https://psfswebp.cc.wmich.edu/cs/FPR/cache/PT_PIXEL_1.gif">
          <a:extLst>
            <a:ext uri="{FF2B5EF4-FFF2-40B4-BE49-F238E27FC236}">
              <a16:creationId xmlns:a16="http://schemas.microsoft.com/office/drawing/2014/main" id="{9D65FFD3-044C-4EF6-986D-6F3E664BB3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1" name="AutoShape 1" descr="https://psfswebp.cc.wmich.edu/cs/FPR/cache/PT_PIXEL_1.gif">
          <a:extLst>
            <a:ext uri="{FF2B5EF4-FFF2-40B4-BE49-F238E27FC236}">
              <a16:creationId xmlns:a16="http://schemas.microsoft.com/office/drawing/2014/main" id="{141BCD1B-2A39-477C-86E8-7192521BEF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2" name="AutoShape 1" descr="https://psfswebp.cc.wmich.edu/cs/FPR/cache/PT_PIXEL_1.gif">
          <a:extLst>
            <a:ext uri="{FF2B5EF4-FFF2-40B4-BE49-F238E27FC236}">
              <a16:creationId xmlns:a16="http://schemas.microsoft.com/office/drawing/2014/main" id="{97D28702-2526-44D3-ADDF-28BA6563B0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3" name="AutoShape 1" descr="https://psfswebp.cc.wmich.edu/cs/FPR/cache/PT_PIXEL_1.gif">
          <a:extLst>
            <a:ext uri="{FF2B5EF4-FFF2-40B4-BE49-F238E27FC236}">
              <a16:creationId xmlns:a16="http://schemas.microsoft.com/office/drawing/2014/main" id="{01627F7D-6EA9-4803-92C3-8C48EB06B3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4" name="AutoShape 1" descr="https://psfswebp.cc.wmich.edu/cs/FPR/cache/PT_PIXEL_1.gif">
          <a:extLst>
            <a:ext uri="{FF2B5EF4-FFF2-40B4-BE49-F238E27FC236}">
              <a16:creationId xmlns:a16="http://schemas.microsoft.com/office/drawing/2014/main" id="{DB20B6D5-ECEF-430F-ACAB-17560C0B265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5" name="AutoShape 1" descr="https://psfswebp.cc.wmich.edu/cs/FPR/cache/PT_PIXEL_1.gif">
          <a:extLst>
            <a:ext uri="{FF2B5EF4-FFF2-40B4-BE49-F238E27FC236}">
              <a16:creationId xmlns:a16="http://schemas.microsoft.com/office/drawing/2014/main" id="{CBCF9D74-9165-4B61-BA24-C31942CA83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6" name="AutoShape 1" descr="https://psfswebp.cc.wmich.edu/cs/FPR/cache/PT_PIXEL_1.gif">
          <a:extLst>
            <a:ext uri="{FF2B5EF4-FFF2-40B4-BE49-F238E27FC236}">
              <a16:creationId xmlns:a16="http://schemas.microsoft.com/office/drawing/2014/main" id="{44619C0A-DEF5-449C-BCF7-488A168A61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7" name="AutoShape 1" descr="https://psfswebp.cc.wmich.edu/cs/FPR/cache/PT_PIXEL_1.gif">
          <a:extLst>
            <a:ext uri="{FF2B5EF4-FFF2-40B4-BE49-F238E27FC236}">
              <a16:creationId xmlns:a16="http://schemas.microsoft.com/office/drawing/2014/main" id="{67E51955-F958-49A0-9F74-54F584E0D6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58" name="AutoShape 1" descr="https://psfswebp.cc.wmich.edu/cs/FPR/cache/PT_PIXEL_1.gif">
          <a:extLst>
            <a:ext uri="{FF2B5EF4-FFF2-40B4-BE49-F238E27FC236}">
              <a16:creationId xmlns:a16="http://schemas.microsoft.com/office/drawing/2014/main" id="{265AD1C5-2235-48DA-AC0D-0BAA8A125C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59" name="AutoShape 1" descr="https://psfswebp.cc.wmich.edu/cs/FPR/cache/PT_PIXEL_1.gif">
          <a:extLst>
            <a:ext uri="{FF2B5EF4-FFF2-40B4-BE49-F238E27FC236}">
              <a16:creationId xmlns:a16="http://schemas.microsoft.com/office/drawing/2014/main" id="{5C291356-4DED-4CD7-ACA7-C14D10A003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0" name="AutoShape 1" descr="https://psfswebp.cc.wmich.edu/cs/FPR/cache/PT_PIXEL_1.gif">
          <a:extLst>
            <a:ext uri="{FF2B5EF4-FFF2-40B4-BE49-F238E27FC236}">
              <a16:creationId xmlns:a16="http://schemas.microsoft.com/office/drawing/2014/main" id="{7D806534-062D-4692-BB81-BE0855E5F1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1" name="AutoShape 1" descr="https://psfswebp.cc.wmich.edu/cs/FPR/cache/PT_PIXEL_1.gif">
          <a:extLst>
            <a:ext uri="{FF2B5EF4-FFF2-40B4-BE49-F238E27FC236}">
              <a16:creationId xmlns:a16="http://schemas.microsoft.com/office/drawing/2014/main" id="{97661980-3A25-4F42-8CBD-A401E99513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2" name="AutoShape 1" descr="https://psfswebp.cc.wmich.edu/cs/FPR/cache/PT_PIXEL_1.gif">
          <a:extLst>
            <a:ext uri="{FF2B5EF4-FFF2-40B4-BE49-F238E27FC236}">
              <a16:creationId xmlns:a16="http://schemas.microsoft.com/office/drawing/2014/main" id="{CDE8A706-110D-4E51-9E6D-CA23E205B8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3" name="AutoShape 1" descr="https://psfswebp.cc.wmich.edu/cs/FPR/cache/PT_PIXEL_1.gif">
          <a:extLst>
            <a:ext uri="{FF2B5EF4-FFF2-40B4-BE49-F238E27FC236}">
              <a16:creationId xmlns:a16="http://schemas.microsoft.com/office/drawing/2014/main" id="{3508D7F0-5110-4F5A-87F9-8E63903EEF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4" name="AutoShape 1" descr="https://psfswebp.cc.wmich.edu/cs/FPR/cache/PT_PIXEL_1.gif">
          <a:extLst>
            <a:ext uri="{FF2B5EF4-FFF2-40B4-BE49-F238E27FC236}">
              <a16:creationId xmlns:a16="http://schemas.microsoft.com/office/drawing/2014/main" id="{E89CBB5E-FF74-4590-80B8-0813232AF7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5" name="AutoShape 1" descr="https://psfswebp.cc.wmich.edu/cs/FPR/cache/PT_PIXEL_1.gif">
          <a:extLst>
            <a:ext uri="{FF2B5EF4-FFF2-40B4-BE49-F238E27FC236}">
              <a16:creationId xmlns:a16="http://schemas.microsoft.com/office/drawing/2014/main" id="{21592FA6-0D34-4D66-98F0-58AA31CD5E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6" name="AutoShape 1" descr="https://psfswebp.cc.wmich.edu/cs/FPR/cache/PT_PIXEL_1.gif">
          <a:extLst>
            <a:ext uri="{FF2B5EF4-FFF2-40B4-BE49-F238E27FC236}">
              <a16:creationId xmlns:a16="http://schemas.microsoft.com/office/drawing/2014/main" id="{C44E7D85-E767-4FC4-9BB4-4BCFF89492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7" name="AutoShape 1" descr="https://psfswebp.cc.wmich.edu/cs/FPR/cache/PT_PIXEL_1.gif">
          <a:extLst>
            <a:ext uri="{FF2B5EF4-FFF2-40B4-BE49-F238E27FC236}">
              <a16:creationId xmlns:a16="http://schemas.microsoft.com/office/drawing/2014/main" id="{20467D05-D092-44ED-9C2E-2713C4092C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8" name="AutoShape 1" descr="https://psfswebp.cc.wmich.edu/cs/FPR/cache/PT_PIXEL_1.gif">
          <a:extLst>
            <a:ext uri="{FF2B5EF4-FFF2-40B4-BE49-F238E27FC236}">
              <a16:creationId xmlns:a16="http://schemas.microsoft.com/office/drawing/2014/main" id="{732995D3-E88B-41C4-ABB5-6FBD5856F6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69" name="AutoShape 1" descr="https://psfswebp.cc.wmich.edu/cs/FPR/cache/PT_PIXEL_1.gif">
          <a:extLst>
            <a:ext uri="{FF2B5EF4-FFF2-40B4-BE49-F238E27FC236}">
              <a16:creationId xmlns:a16="http://schemas.microsoft.com/office/drawing/2014/main" id="{CAA04A2A-3DA8-4F04-814E-33A02C5359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0" name="AutoShape 1" descr="https://psfswebp.cc.wmich.edu/cs/FPR/cache/PT_PIXEL_1.gif">
          <a:extLst>
            <a:ext uri="{FF2B5EF4-FFF2-40B4-BE49-F238E27FC236}">
              <a16:creationId xmlns:a16="http://schemas.microsoft.com/office/drawing/2014/main" id="{6BEF572C-9731-47EF-8C08-5B6DD67595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1" name="AutoShape 1" descr="https://psfswebp.cc.wmich.edu/cs/FPR/cache/PT_PIXEL_1.gif">
          <a:extLst>
            <a:ext uri="{FF2B5EF4-FFF2-40B4-BE49-F238E27FC236}">
              <a16:creationId xmlns:a16="http://schemas.microsoft.com/office/drawing/2014/main" id="{373618A2-DBFC-4324-A42C-810F14A2A7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2" name="AutoShape 1" descr="https://psfswebp.cc.wmich.edu/cs/FPR/cache/PT_PIXEL_1.gif">
          <a:extLst>
            <a:ext uri="{FF2B5EF4-FFF2-40B4-BE49-F238E27FC236}">
              <a16:creationId xmlns:a16="http://schemas.microsoft.com/office/drawing/2014/main" id="{76D1F144-06DE-4661-9ECF-964782DA94A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3" name="AutoShape 1" descr="https://psfswebp.cc.wmich.edu/cs/FPR/cache/PT_PIXEL_1.gif">
          <a:extLst>
            <a:ext uri="{FF2B5EF4-FFF2-40B4-BE49-F238E27FC236}">
              <a16:creationId xmlns:a16="http://schemas.microsoft.com/office/drawing/2014/main" id="{254B1A84-098D-42AF-81BA-E58D5D4D33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4" name="AutoShape 1" descr="https://psfswebp.cc.wmich.edu/cs/FPR/cache/PT_PIXEL_1.gif">
          <a:extLst>
            <a:ext uri="{FF2B5EF4-FFF2-40B4-BE49-F238E27FC236}">
              <a16:creationId xmlns:a16="http://schemas.microsoft.com/office/drawing/2014/main" id="{FBE4650D-9724-4F8B-B235-8F41D5B08B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5" name="AutoShape 1" descr="https://psfswebp.cc.wmich.edu/cs/FPR/cache/PT_PIXEL_1.gif">
          <a:extLst>
            <a:ext uri="{FF2B5EF4-FFF2-40B4-BE49-F238E27FC236}">
              <a16:creationId xmlns:a16="http://schemas.microsoft.com/office/drawing/2014/main" id="{AD119A60-CEE6-47E4-BBEE-0045AEFE54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6" name="AutoShape 1" descr="https://psfswebp.cc.wmich.edu/cs/FPR/cache/PT_PIXEL_1.gif">
          <a:extLst>
            <a:ext uri="{FF2B5EF4-FFF2-40B4-BE49-F238E27FC236}">
              <a16:creationId xmlns:a16="http://schemas.microsoft.com/office/drawing/2014/main" id="{BBCFE015-FFA5-4284-B938-956BE2970B2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7" name="AutoShape 1" descr="https://psfswebp.cc.wmich.edu/cs/FPR/cache/PT_PIXEL_1.gif">
          <a:extLst>
            <a:ext uri="{FF2B5EF4-FFF2-40B4-BE49-F238E27FC236}">
              <a16:creationId xmlns:a16="http://schemas.microsoft.com/office/drawing/2014/main" id="{C11EBB66-8433-49C0-BF24-8B2C64F4E9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1"/>
  <sheetViews>
    <sheetView tabSelected="1" zoomScale="60" zoomScaleNormal="60" workbookViewId="0">
      <selection activeCell="B1" sqref="B1:K1"/>
    </sheetView>
  </sheetViews>
  <sheetFormatPr defaultColWidth="8.6640625" defaultRowHeight="15"/>
  <cols>
    <col min="1" max="1" width="44" style="6" customWidth="1"/>
    <col min="2" max="14" width="15.33203125" style="6" customWidth="1"/>
    <col min="15" max="15" width="10.6640625" style="6" customWidth="1"/>
    <col min="16" max="16" width="18.33203125" style="6" customWidth="1"/>
    <col min="17" max="17" width="20.6640625" style="6" customWidth="1"/>
    <col min="18" max="16384" width="8.6640625" style="6"/>
  </cols>
  <sheetData>
    <row r="1" spans="1:17" ht="25.5" customHeight="1">
      <c r="A1" s="28" t="s">
        <v>53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25"/>
    </row>
    <row r="2" spans="1:17" ht="25.5" customHeight="1">
      <c r="A2" s="28" t="s">
        <v>54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25"/>
    </row>
    <row r="3" spans="1:17" ht="25.5" customHeight="1">
      <c r="A3" s="28" t="s">
        <v>46</v>
      </c>
      <c r="B3" s="29"/>
      <c r="C3" s="29"/>
      <c r="D3" s="158"/>
      <c r="E3" s="158"/>
      <c r="F3" s="159"/>
      <c r="G3" s="163"/>
      <c r="H3" s="158"/>
      <c r="I3" s="158"/>
      <c r="J3" s="158"/>
      <c r="K3" s="158"/>
      <c r="M3" s="22" t="s">
        <v>115</v>
      </c>
      <c r="N3" s="124">
        <f>N74</f>
        <v>0</v>
      </c>
    </row>
    <row r="4" spans="1:17" ht="25.5" customHeight="1">
      <c r="A4" s="28" t="s">
        <v>47</v>
      </c>
      <c r="B4" s="164"/>
      <c r="C4" s="29"/>
      <c r="D4" s="29"/>
      <c r="E4" s="29"/>
      <c r="F4" s="158"/>
      <c r="G4" s="158"/>
      <c r="H4" s="158"/>
      <c r="I4" s="158"/>
      <c r="J4" s="158"/>
      <c r="K4" s="158"/>
      <c r="N4" s="50"/>
    </row>
    <row r="5" spans="1:17" ht="14.25" customHeight="1">
      <c r="B5" s="201"/>
      <c r="C5" s="201"/>
      <c r="D5" s="201"/>
      <c r="E5" s="201"/>
      <c r="F5" s="201"/>
      <c r="G5" s="201"/>
      <c r="H5" s="201"/>
      <c r="I5" s="201"/>
      <c r="J5" s="200"/>
      <c r="K5" s="200"/>
      <c r="L5" s="200"/>
      <c r="M5" s="200"/>
      <c r="N5" s="200"/>
    </row>
    <row r="6" spans="1:17" s="7" customFormat="1">
      <c r="A6" s="165" t="s">
        <v>168</v>
      </c>
      <c r="B6" s="202" t="s">
        <v>48</v>
      </c>
      <c r="C6" s="202"/>
      <c r="D6" s="202" t="s">
        <v>49</v>
      </c>
      <c r="E6" s="202"/>
      <c r="F6" s="202" t="s">
        <v>50</v>
      </c>
      <c r="G6" s="202"/>
      <c r="H6" s="202" t="s">
        <v>51</v>
      </c>
      <c r="I6" s="202"/>
      <c r="J6" s="202" t="s">
        <v>52</v>
      </c>
      <c r="K6" s="203"/>
      <c r="L6" s="189" t="s">
        <v>169</v>
      </c>
      <c r="M6" s="190"/>
      <c r="N6" s="191"/>
      <c r="O6" s="48"/>
      <c r="P6" s="199" t="s">
        <v>65</v>
      </c>
      <c r="Q6" s="199"/>
    </row>
    <row r="7" spans="1:17" ht="24" customHeight="1">
      <c r="A7" s="166" t="s">
        <v>29</v>
      </c>
      <c r="B7" s="167" t="s">
        <v>57</v>
      </c>
      <c r="C7" s="168" t="s">
        <v>58</v>
      </c>
      <c r="D7" s="167" t="s">
        <v>57</v>
      </c>
      <c r="E7" s="168" t="s">
        <v>58</v>
      </c>
      <c r="F7" s="167" t="s">
        <v>57</v>
      </c>
      <c r="G7" s="168" t="s">
        <v>58</v>
      </c>
      <c r="H7" s="167" t="s">
        <v>57</v>
      </c>
      <c r="I7" s="168" t="s">
        <v>58</v>
      </c>
      <c r="J7" s="167" t="s">
        <v>57</v>
      </c>
      <c r="K7" s="168" t="s">
        <v>58</v>
      </c>
      <c r="L7" s="169" t="s">
        <v>57</v>
      </c>
      <c r="M7" s="170" t="s">
        <v>58</v>
      </c>
      <c r="N7" s="170" t="s">
        <v>10</v>
      </c>
    </row>
    <row r="8" spans="1:17" ht="24" customHeight="1">
      <c r="A8" s="161"/>
      <c r="B8" s="17"/>
      <c r="C8" s="103"/>
      <c r="D8" s="17"/>
      <c r="E8" s="103"/>
      <c r="F8" s="17"/>
      <c r="G8" s="103"/>
      <c r="H8" s="17"/>
      <c r="I8" s="103"/>
      <c r="J8" s="17"/>
      <c r="K8" s="104"/>
      <c r="L8" s="171">
        <f>SUM(B8,D8,F8,H8,J8)</f>
        <v>0</v>
      </c>
      <c r="M8" s="103">
        <f>SUM(C8,E8,G8,I8,K8)</f>
        <v>0</v>
      </c>
      <c r="N8" s="17">
        <f>SUM(L8,M8)</f>
        <v>0</v>
      </c>
    </row>
    <row r="9" spans="1:17" ht="24" customHeight="1">
      <c r="A9" s="161"/>
      <c r="B9" s="17"/>
      <c r="C9" s="103"/>
      <c r="D9" s="17"/>
      <c r="E9" s="103"/>
      <c r="F9" s="17"/>
      <c r="G9" s="103"/>
      <c r="H9" s="17"/>
      <c r="I9" s="103"/>
      <c r="J9" s="17"/>
      <c r="K9" s="104"/>
      <c r="L9" s="171">
        <f t="shared" ref="L9:M11" si="0">SUM(B9,D9,F9,H9,J9)</f>
        <v>0</v>
      </c>
      <c r="M9" s="103">
        <f t="shared" si="0"/>
        <v>0</v>
      </c>
      <c r="N9" s="17">
        <f t="shared" ref="N9:N11" si="1">SUM(L9,M9)</f>
        <v>0</v>
      </c>
    </row>
    <row r="10" spans="1:17" ht="24" customHeight="1">
      <c r="A10" s="161"/>
      <c r="B10" s="17"/>
      <c r="C10" s="103"/>
      <c r="D10" s="17"/>
      <c r="E10" s="103"/>
      <c r="F10" s="17"/>
      <c r="G10" s="103"/>
      <c r="H10" s="17"/>
      <c r="I10" s="103"/>
      <c r="J10" s="17"/>
      <c r="K10" s="104"/>
      <c r="L10" s="171">
        <f t="shared" si="0"/>
        <v>0</v>
      </c>
      <c r="M10" s="103">
        <f t="shared" si="0"/>
        <v>0</v>
      </c>
      <c r="N10" s="17">
        <f t="shared" si="1"/>
        <v>0</v>
      </c>
    </row>
    <row r="11" spans="1:17">
      <c r="A11" s="161"/>
      <c r="B11" s="17"/>
      <c r="C11" s="103"/>
      <c r="D11" s="17"/>
      <c r="E11" s="103"/>
      <c r="F11" s="17"/>
      <c r="G11" s="103"/>
      <c r="H11" s="17"/>
      <c r="I11" s="103"/>
      <c r="J11" s="17"/>
      <c r="K11" s="104"/>
      <c r="L11" s="171">
        <f t="shared" si="0"/>
        <v>0</v>
      </c>
      <c r="M11" s="103">
        <f t="shared" si="0"/>
        <v>0</v>
      </c>
      <c r="N11" s="17">
        <f t="shared" si="1"/>
        <v>0</v>
      </c>
      <c r="P11" s="49"/>
      <c r="Q11" s="49"/>
    </row>
    <row r="12" spans="1:17">
      <c r="A12" s="187" t="s">
        <v>62</v>
      </c>
      <c r="B12" s="16">
        <f>SUM(B8:B11)</f>
        <v>0</v>
      </c>
      <c r="C12" s="16">
        <f t="shared" ref="C12:K12" si="2">SUM(C8:C11)</f>
        <v>0</v>
      </c>
      <c r="D12" s="16">
        <f t="shared" si="2"/>
        <v>0</v>
      </c>
      <c r="E12" s="16">
        <f t="shared" si="2"/>
        <v>0</v>
      </c>
      <c r="F12" s="16">
        <f t="shared" si="2"/>
        <v>0</v>
      </c>
      <c r="G12" s="16">
        <f t="shared" si="2"/>
        <v>0</v>
      </c>
      <c r="H12" s="16">
        <f t="shared" si="2"/>
        <v>0</v>
      </c>
      <c r="I12" s="16">
        <f t="shared" si="2"/>
        <v>0</v>
      </c>
      <c r="J12" s="16">
        <f t="shared" si="2"/>
        <v>0</v>
      </c>
      <c r="K12" s="74">
        <f t="shared" si="2"/>
        <v>0</v>
      </c>
      <c r="L12" s="82">
        <f>SUM(L8:L11)</f>
        <v>0</v>
      </c>
      <c r="M12" s="16">
        <f>SUM(M8:M11)</f>
        <v>0</v>
      </c>
      <c r="N12" s="16">
        <f>SUM(N8:N11)</f>
        <v>0</v>
      </c>
      <c r="P12" s="49">
        <f>SUM(B12,D12,F12,H12,J12)-L12</f>
        <v>0</v>
      </c>
      <c r="Q12" s="49">
        <f>SUM(C12,E12,G12,I12,K12)-M12</f>
        <v>0</v>
      </c>
    </row>
    <row r="13" spans="1:17" ht="24" customHeight="1">
      <c r="A13" s="172" t="s">
        <v>30</v>
      </c>
      <c r="B13" s="32"/>
      <c r="C13" s="32"/>
      <c r="D13" s="32"/>
      <c r="E13" s="32"/>
      <c r="F13" s="32"/>
      <c r="G13" s="32"/>
      <c r="H13" s="32"/>
      <c r="I13" s="32"/>
      <c r="J13" s="33"/>
      <c r="K13" s="75"/>
      <c r="L13" s="83"/>
      <c r="M13" s="33"/>
      <c r="N13" s="33"/>
      <c r="P13" s="49"/>
      <c r="Q13" s="49"/>
    </row>
    <row r="14" spans="1:17" ht="24" customHeight="1">
      <c r="A14" s="20"/>
      <c r="B14" s="17"/>
      <c r="C14" s="105"/>
      <c r="D14" s="17"/>
      <c r="E14" s="103"/>
      <c r="F14" s="17"/>
      <c r="G14" s="103"/>
      <c r="H14" s="17"/>
      <c r="I14" s="103"/>
      <c r="J14" s="17"/>
      <c r="K14" s="104"/>
      <c r="L14" s="171">
        <f>SUM(B14,D14,F14,H14,J14)</f>
        <v>0</v>
      </c>
      <c r="M14" s="103">
        <f>SUM(C14,E14,G14,I14,K14)</f>
        <v>0</v>
      </c>
      <c r="N14" s="17">
        <f t="shared" ref="N14:N17" si="3">SUM(L14,M14)</f>
        <v>0</v>
      </c>
      <c r="P14" s="49"/>
      <c r="Q14" s="49"/>
    </row>
    <row r="15" spans="1:17" ht="24" customHeight="1">
      <c r="A15" s="162"/>
      <c r="B15" s="8"/>
      <c r="C15" s="106"/>
      <c r="E15" s="103"/>
      <c r="F15" s="17"/>
      <c r="G15" s="103"/>
      <c r="H15" s="17"/>
      <c r="I15" s="103"/>
      <c r="J15" s="17"/>
      <c r="K15" s="104"/>
      <c r="L15" s="171">
        <f t="shared" ref="L15:M17" si="4">SUM(B15,D15,F15,H15,J15)</f>
        <v>0</v>
      </c>
      <c r="M15" s="103">
        <f t="shared" si="4"/>
        <v>0</v>
      </c>
      <c r="N15" s="17">
        <f t="shared" si="3"/>
        <v>0</v>
      </c>
      <c r="P15" s="49"/>
      <c r="Q15" s="49"/>
    </row>
    <row r="16" spans="1:17" ht="24" customHeight="1">
      <c r="A16" s="20"/>
      <c r="B16" s="17"/>
      <c r="C16" s="105"/>
      <c r="D16" s="17"/>
      <c r="E16" s="103"/>
      <c r="F16" s="17"/>
      <c r="G16" s="103"/>
      <c r="H16" s="17"/>
      <c r="I16" s="103"/>
      <c r="J16" s="17"/>
      <c r="K16" s="104"/>
      <c r="L16" s="171">
        <f t="shared" si="4"/>
        <v>0</v>
      </c>
      <c r="M16" s="103">
        <f t="shared" si="4"/>
        <v>0</v>
      </c>
      <c r="N16" s="17">
        <f t="shared" si="3"/>
        <v>0</v>
      </c>
      <c r="P16" s="49"/>
      <c r="Q16" s="49"/>
    </row>
    <row r="17" spans="1:17">
      <c r="A17" s="20"/>
      <c r="B17" s="17"/>
      <c r="C17" s="103"/>
      <c r="D17" s="17"/>
      <c r="E17" s="103"/>
      <c r="F17" s="17"/>
      <c r="G17" s="103"/>
      <c r="H17" s="17"/>
      <c r="I17" s="103"/>
      <c r="J17" s="17"/>
      <c r="K17" s="104"/>
      <c r="L17" s="171">
        <f t="shared" si="4"/>
        <v>0</v>
      </c>
      <c r="M17" s="103">
        <f>SUM(C17,E17,G17,I17,K17)</f>
        <v>0</v>
      </c>
      <c r="N17" s="17">
        <f t="shared" si="3"/>
        <v>0</v>
      </c>
      <c r="P17" s="49"/>
      <c r="Q17" s="49"/>
    </row>
    <row r="18" spans="1:17">
      <c r="A18" s="187" t="s">
        <v>63</v>
      </c>
      <c r="B18" s="16">
        <f>SUM(B14:B17)</f>
        <v>0</v>
      </c>
      <c r="C18" s="16">
        <f t="shared" ref="C18:K18" si="5">SUM(C14:C17)</f>
        <v>0</v>
      </c>
      <c r="D18" s="16">
        <f>SUM(D14:D17)</f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16">
        <f t="shared" si="5"/>
        <v>0</v>
      </c>
      <c r="I18" s="16">
        <f t="shared" si="5"/>
        <v>0</v>
      </c>
      <c r="J18" s="16">
        <f t="shared" si="5"/>
        <v>0</v>
      </c>
      <c r="K18" s="74">
        <f t="shared" si="5"/>
        <v>0</v>
      </c>
      <c r="L18" s="82">
        <f>SUM(L13:L17)</f>
        <v>0</v>
      </c>
      <c r="M18" s="16">
        <f>SUM(M13:M17)</f>
        <v>0</v>
      </c>
      <c r="N18" s="16">
        <f>SUM(N13:N17)</f>
        <v>0</v>
      </c>
      <c r="P18" s="49">
        <f t="shared" ref="P18:P19" si="6">SUM(B18,D18,F18,H18,J18)-L18</f>
        <v>0</v>
      </c>
      <c r="Q18" s="49">
        <f t="shared" ref="Q18:Q19" si="7">SUM(C18,E18,G18,I18,K18)-M18</f>
        <v>0</v>
      </c>
    </row>
    <row r="19" spans="1:17" ht="21.75" customHeight="1">
      <c r="A19" s="15" t="s">
        <v>170</v>
      </c>
      <c r="B19" s="16">
        <f>B18+B12</f>
        <v>0</v>
      </c>
      <c r="C19" s="16">
        <f t="shared" ref="C19:K19" si="8">C18+C12</f>
        <v>0</v>
      </c>
      <c r="D19" s="16">
        <f t="shared" si="8"/>
        <v>0</v>
      </c>
      <c r="E19" s="16">
        <f t="shared" si="8"/>
        <v>0</v>
      </c>
      <c r="F19" s="16">
        <f t="shared" si="8"/>
        <v>0</v>
      </c>
      <c r="G19" s="16">
        <f t="shared" si="8"/>
        <v>0</v>
      </c>
      <c r="H19" s="16">
        <f t="shared" si="8"/>
        <v>0</v>
      </c>
      <c r="I19" s="16">
        <f t="shared" si="8"/>
        <v>0</v>
      </c>
      <c r="J19" s="16">
        <f t="shared" si="8"/>
        <v>0</v>
      </c>
      <c r="K19" s="16">
        <f t="shared" si="8"/>
        <v>0</v>
      </c>
      <c r="L19" s="82">
        <f>L18+L12</f>
        <v>0</v>
      </c>
      <c r="M19" s="82">
        <f>M18+M12</f>
        <v>0</v>
      </c>
      <c r="N19" s="16">
        <f>SUM(B19:L19)</f>
        <v>0</v>
      </c>
      <c r="P19" s="49">
        <f t="shared" si="6"/>
        <v>0</v>
      </c>
      <c r="Q19" s="49">
        <f t="shared" si="7"/>
        <v>0</v>
      </c>
    </row>
    <row r="20" spans="1:17" ht="26.4" customHeight="1">
      <c r="A20" s="35" t="s">
        <v>171</v>
      </c>
      <c r="B20" s="34"/>
      <c r="C20" s="34"/>
      <c r="D20" s="34"/>
      <c r="E20" s="34"/>
      <c r="F20" s="34"/>
      <c r="G20" s="34"/>
      <c r="H20" s="34"/>
      <c r="I20" s="34"/>
      <c r="J20" s="33"/>
      <c r="K20" s="75"/>
      <c r="L20" s="83"/>
      <c r="M20" s="33"/>
      <c r="N20" s="33"/>
      <c r="P20" s="49"/>
      <c r="Q20" s="49"/>
    </row>
    <row r="21" spans="1:17" ht="21.75" customHeight="1">
      <c r="A21" s="20">
        <f>A8</f>
        <v>0</v>
      </c>
      <c r="B21" s="17"/>
      <c r="C21" s="103"/>
      <c r="D21" s="17"/>
      <c r="E21" s="103"/>
      <c r="F21" s="17"/>
      <c r="G21" s="103"/>
      <c r="H21" s="17"/>
      <c r="I21" s="103"/>
      <c r="J21" s="17"/>
      <c r="K21" s="104"/>
      <c r="L21" s="171">
        <f t="shared" ref="L21:M27" si="9">SUM(B21,D21,F21,H21,J21)</f>
        <v>0</v>
      </c>
      <c r="M21" s="103">
        <f>SUM(C21,E21,G21,I21,K21)</f>
        <v>0</v>
      </c>
      <c r="N21" s="17">
        <f t="shared" ref="N21:N27" si="10">SUM(L21,M21)</f>
        <v>0</v>
      </c>
      <c r="P21" s="49"/>
      <c r="Q21" s="49"/>
    </row>
    <row r="22" spans="1:17" ht="21.75" customHeight="1">
      <c r="A22" s="20">
        <f>A9</f>
        <v>0</v>
      </c>
      <c r="B22" s="17"/>
      <c r="C22" s="103"/>
      <c r="D22" s="17"/>
      <c r="E22" s="103"/>
      <c r="F22" s="17"/>
      <c r="G22" s="103"/>
      <c r="H22" s="17"/>
      <c r="I22" s="103"/>
      <c r="J22" s="17"/>
      <c r="K22" s="104"/>
      <c r="L22" s="171">
        <f t="shared" si="9"/>
        <v>0</v>
      </c>
      <c r="M22" s="103">
        <f t="shared" si="9"/>
        <v>0</v>
      </c>
      <c r="N22" s="17">
        <f t="shared" si="10"/>
        <v>0</v>
      </c>
      <c r="P22" s="49"/>
      <c r="Q22" s="49"/>
    </row>
    <row r="23" spans="1:17" ht="21.75" customHeight="1">
      <c r="A23" s="20">
        <f>A10</f>
        <v>0</v>
      </c>
      <c r="B23" s="17"/>
      <c r="C23" s="103"/>
      <c r="D23" s="17"/>
      <c r="E23" s="103"/>
      <c r="F23" s="17"/>
      <c r="G23" s="103"/>
      <c r="H23" s="17"/>
      <c r="I23" s="103"/>
      <c r="J23" s="17"/>
      <c r="K23" s="104"/>
      <c r="L23" s="171">
        <f t="shared" si="9"/>
        <v>0</v>
      </c>
      <c r="M23" s="103">
        <f t="shared" si="9"/>
        <v>0</v>
      </c>
      <c r="N23" s="17">
        <f t="shared" si="10"/>
        <v>0</v>
      </c>
      <c r="P23" s="49"/>
      <c r="Q23" s="49"/>
    </row>
    <row r="24" spans="1:17" ht="21.75" customHeight="1">
      <c r="A24" s="20">
        <f>A11</f>
        <v>0</v>
      </c>
      <c r="B24" s="17"/>
      <c r="C24" s="103"/>
      <c r="D24" s="17"/>
      <c r="E24" s="103"/>
      <c r="F24" s="17"/>
      <c r="G24" s="103"/>
      <c r="H24" s="17"/>
      <c r="I24" s="103"/>
      <c r="J24" s="17"/>
      <c r="K24" s="104"/>
      <c r="L24" s="171">
        <f t="shared" si="9"/>
        <v>0</v>
      </c>
      <c r="M24" s="103">
        <f t="shared" si="9"/>
        <v>0</v>
      </c>
      <c r="N24" s="17">
        <f t="shared" si="10"/>
        <v>0</v>
      </c>
      <c r="P24" s="49"/>
      <c r="Q24" s="49"/>
    </row>
    <row r="25" spans="1:17" ht="21.75" customHeight="1">
      <c r="A25" s="20">
        <f>A14</f>
        <v>0</v>
      </c>
      <c r="B25" s="17"/>
      <c r="C25" s="103"/>
      <c r="D25" s="17"/>
      <c r="E25" s="103"/>
      <c r="F25" s="17"/>
      <c r="G25" s="103"/>
      <c r="H25" s="17"/>
      <c r="I25" s="103"/>
      <c r="J25" s="17"/>
      <c r="K25" s="104"/>
      <c r="L25" s="171">
        <f t="shared" si="9"/>
        <v>0</v>
      </c>
      <c r="M25" s="103">
        <f t="shared" si="9"/>
        <v>0</v>
      </c>
      <c r="N25" s="17">
        <f t="shared" si="10"/>
        <v>0</v>
      </c>
      <c r="P25" s="49"/>
      <c r="Q25" s="49"/>
    </row>
    <row r="26" spans="1:17" ht="21.75" customHeight="1">
      <c r="A26" s="20">
        <f>A15</f>
        <v>0</v>
      </c>
      <c r="B26" s="17"/>
      <c r="C26" s="103"/>
      <c r="D26" s="17"/>
      <c r="E26" s="103"/>
      <c r="F26" s="17"/>
      <c r="G26" s="103"/>
      <c r="H26" s="17"/>
      <c r="I26" s="103"/>
      <c r="J26" s="17"/>
      <c r="K26" s="104"/>
      <c r="L26" s="171">
        <f t="shared" si="9"/>
        <v>0</v>
      </c>
      <c r="M26" s="103">
        <f t="shared" si="9"/>
        <v>0</v>
      </c>
      <c r="N26" s="17">
        <f t="shared" si="10"/>
        <v>0</v>
      </c>
      <c r="P26" s="49"/>
      <c r="Q26" s="49"/>
    </row>
    <row r="27" spans="1:17">
      <c r="A27" s="20">
        <f>A16</f>
        <v>0</v>
      </c>
      <c r="B27" s="17"/>
      <c r="C27" s="103"/>
      <c r="D27" s="17"/>
      <c r="E27" s="103"/>
      <c r="F27" s="17"/>
      <c r="G27" s="103"/>
      <c r="H27" s="17"/>
      <c r="I27" s="103"/>
      <c r="J27" s="17"/>
      <c r="K27" s="104"/>
      <c r="L27" s="171">
        <f t="shared" si="9"/>
        <v>0</v>
      </c>
      <c r="M27" s="103">
        <f t="shared" si="9"/>
        <v>0</v>
      </c>
      <c r="N27" s="17">
        <f t="shared" si="10"/>
        <v>0</v>
      </c>
      <c r="P27" s="49"/>
      <c r="Q27" s="49"/>
    </row>
    <row r="28" spans="1:17" ht="33.75" customHeight="1">
      <c r="A28" s="20">
        <f>A17</f>
        <v>0</v>
      </c>
      <c r="B28" s="17"/>
      <c r="C28" s="103"/>
      <c r="D28" s="17"/>
      <c r="E28" s="103"/>
      <c r="F28" s="17"/>
      <c r="G28" s="103"/>
      <c r="H28" s="17"/>
      <c r="I28" s="103"/>
      <c r="J28" s="17"/>
      <c r="K28" s="104"/>
      <c r="L28" s="171">
        <f>SUM(B28,D28,F28,H28,J28)</f>
        <v>0</v>
      </c>
      <c r="M28" s="103">
        <f>SUM(C28,E28,G28,I28,K28)</f>
        <v>0</v>
      </c>
      <c r="N28" s="17">
        <f>SUM(L28,M28)</f>
        <v>0</v>
      </c>
      <c r="P28" s="49"/>
      <c r="Q28" s="49"/>
    </row>
    <row r="29" spans="1:17">
      <c r="A29" s="19" t="s">
        <v>64</v>
      </c>
      <c r="B29" s="18">
        <f>SUM(B21:B28)</f>
        <v>0</v>
      </c>
      <c r="C29" s="18">
        <f t="shared" ref="C29:K29" si="11">SUM(C21:C28)</f>
        <v>0</v>
      </c>
      <c r="D29" s="18">
        <f t="shared" si="11"/>
        <v>0</v>
      </c>
      <c r="E29" s="18">
        <f t="shared" si="11"/>
        <v>0</v>
      </c>
      <c r="F29" s="18">
        <f t="shared" si="11"/>
        <v>0</v>
      </c>
      <c r="G29" s="18">
        <f t="shared" si="11"/>
        <v>0</v>
      </c>
      <c r="H29" s="18">
        <f t="shared" si="11"/>
        <v>0</v>
      </c>
      <c r="I29" s="18">
        <f t="shared" si="11"/>
        <v>0</v>
      </c>
      <c r="J29" s="18">
        <f t="shared" si="11"/>
        <v>0</v>
      </c>
      <c r="K29" s="76">
        <f t="shared" si="11"/>
        <v>0</v>
      </c>
      <c r="L29" s="82">
        <f>SUM(L21:L28)</f>
        <v>0</v>
      </c>
      <c r="M29" s="16">
        <f>SUM(M21:M28)</f>
        <v>0</v>
      </c>
      <c r="N29" s="16">
        <f>SUM(N21:N28)</f>
        <v>0</v>
      </c>
      <c r="P29" s="49">
        <f t="shared" ref="P29:P30" si="12">SUM(B29,D29,F29,H29,J29)-L29</f>
        <v>0</v>
      </c>
      <c r="Q29" s="49">
        <f t="shared" ref="Q29:Q30" si="13">SUM(C29,E29,G29,I29,K29)-M29</f>
        <v>0</v>
      </c>
    </row>
    <row r="30" spans="1:17" ht="19.2" customHeight="1">
      <c r="A30" s="39" t="s">
        <v>31</v>
      </c>
      <c r="B30" s="16">
        <f t="shared" ref="B30:K30" si="14">SUM(B29+B18+B12)</f>
        <v>0</v>
      </c>
      <c r="C30" s="16">
        <f t="shared" si="14"/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74">
        <f t="shared" si="14"/>
        <v>0</v>
      </c>
      <c r="L30" s="82">
        <f>SUM(L29+L18+L12)</f>
        <v>0</v>
      </c>
      <c r="M30" s="16">
        <f t="shared" ref="M30:N30" si="15">SUM(M29+M18+M12)</f>
        <v>0</v>
      </c>
      <c r="N30" s="16">
        <f t="shared" si="15"/>
        <v>0</v>
      </c>
      <c r="P30" s="49">
        <f t="shared" si="12"/>
        <v>0</v>
      </c>
      <c r="Q30" s="49">
        <f t="shared" si="13"/>
        <v>0</v>
      </c>
    </row>
    <row r="31" spans="1:17" ht="25.8" customHeight="1">
      <c r="A31" s="192" t="s">
        <v>59</v>
      </c>
      <c r="B31" s="193"/>
      <c r="C31" s="193"/>
      <c r="D31" s="193"/>
      <c r="E31" s="193"/>
      <c r="F31" s="193"/>
      <c r="G31" s="194"/>
      <c r="H31" s="34"/>
      <c r="I31" s="34"/>
      <c r="J31" s="33"/>
      <c r="K31" s="75"/>
      <c r="L31" s="83"/>
      <c r="M31" s="33"/>
      <c r="N31" s="33"/>
      <c r="P31" s="49"/>
      <c r="Q31" s="49"/>
    </row>
    <row r="32" spans="1:17" ht="24" customHeight="1">
      <c r="A32" s="173"/>
      <c r="B32" s="17"/>
      <c r="C32" s="103"/>
      <c r="D32" s="17"/>
      <c r="E32" s="103"/>
      <c r="F32" s="17"/>
      <c r="G32" s="103"/>
      <c r="H32" s="17"/>
      <c r="I32" s="103"/>
      <c r="J32" s="17"/>
      <c r="K32" s="104"/>
      <c r="L32" s="171">
        <f t="shared" ref="L32:M33" si="16">SUM(B32,D32,F32,H32,J32)</f>
        <v>0</v>
      </c>
      <c r="M32" s="103">
        <f t="shared" si="16"/>
        <v>0</v>
      </c>
      <c r="N32" s="17">
        <f t="shared" ref="N32:N33" si="17">SUM(L32,M32)</f>
        <v>0</v>
      </c>
      <c r="P32" s="49"/>
      <c r="Q32" s="49"/>
    </row>
    <row r="33" spans="1:17">
      <c r="A33" s="174"/>
      <c r="B33" s="17"/>
      <c r="C33" s="103"/>
      <c r="D33" s="17"/>
      <c r="E33" s="103"/>
      <c r="F33" s="17"/>
      <c r="G33" s="103"/>
      <c r="H33" s="17"/>
      <c r="I33" s="103"/>
      <c r="J33" s="17"/>
      <c r="K33" s="104"/>
      <c r="L33" s="171">
        <f t="shared" si="16"/>
        <v>0</v>
      </c>
      <c r="M33" s="103">
        <f t="shared" si="16"/>
        <v>0</v>
      </c>
      <c r="N33" s="17">
        <f t="shared" si="17"/>
        <v>0</v>
      </c>
      <c r="P33" s="49"/>
      <c r="Q33" s="49"/>
    </row>
    <row r="34" spans="1:17" s="36" customFormat="1">
      <c r="A34" s="19" t="s">
        <v>20</v>
      </c>
      <c r="B34" s="16">
        <f>SUM(B32:B33)</f>
        <v>0</v>
      </c>
      <c r="C34" s="16">
        <f t="shared" ref="C34:N34" si="18">SUM(C32:C33)</f>
        <v>0</v>
      </c>
      <c r="D34" s="16">
        <f t="shared" si="18"/>
        <v>0</v>
      </c>
      <c r="E34" s="16">
        <f t="shared" si="18"/>
        <v>0</v>
      </c>
      <c r="F34" s="16">
        <f t="shared" si="18"/>
        <v>0</v>
      </c>
      <c r="G34" s="16">
        <f t="shared" si="18"/>
        <v>0</v>
      </c>
      <c r="H34" s="16">
        <f t="shared" si="18"/>
        <v>0</v>
      </c>
      <c r="I34" s="16">
        <f t="shared" si="18"/>
        <v>0</v>
      </c>
      <c r="J34" s="16">
        <f t="shared" si="18"/>
        <v>0</v>
      </c>
      <c r="K34" s="74">
        <f t="shared" si="18"/>
        <v>0</v>
      </c>
      <c r="L34" s="82">
        <f t="shared" si="18"/>
        <v>0</v>
      </c>
      <c r="M34" s="16">
        <f t="shared" si="18"/>
        <v>0</v>
      </c>
      <c r="N34" s="16">
        <f t="shared" si="18"/>
        <v>0</v>
      </c>
      <c r="P34" s="49">
        <f t="shared" ref="P34" si="19">SUM(B34,D34,F34,H34,J34)-L34</f>
        <v>0</v>
      </c>
      <c r="Q34" s="49">
        <f t="shared" ref="Q34" si="20">SUM(C34,E34,G34,I34,K34)-M34</f>
        <v>0</v>
      </c>
    </row>
    <row r="35" spans="1:17">
      <c r="A35" s="31" t="s">
        <v>32</v>
      </c>
      <c r="B35" s="34"/>
      <c r="C35" s="34"/>
      <c r="D35" s="34"/>
      <c r="E35" s="34"/>
      <c r="F35" s="34"/>
      <c r="G35" s="34"/>
      <c r="H35" s="34"/>
      <c r="I35" s="34"/>
      <c r="J35" s="33"/>
      <c r="K35" s="75"/>
      <c r="L35" s="83"/>
      <c r="M35" s="33"/>
      <c r="N35" s="33"/>
      <c r="P35" s="49"/>
      <c r="Q35" s="49"/>
    </row>
    <row r="36" spans="1:17">
      <c r="A36" s="175"/>
      <c r="B36" s="176"/>
      <c r="C36" s="176"/>
      <c r="D36" s="176"/>
      <c r="E36" s="176"/>
      <c r="F36" s="176"/>
      <c r="G36" s="176"/>
      <c r="H36" s="176"/>
      <c r="I36" s="176"/>
      <c r="J36" s="177"/>
      <c r="K36" s="178"/>
      <c r="L36" s="179"/>
      <c r="M36" s="177"/>
      <c r="N36" s="177"/>
      <c r="P36" s="49"/>
      <c r="Q36" s="49"/>
    </row>
    <row r="37" spans="1:17">
      <c r="A37" s="172" t="s">
        <v>36</v>
      </c>
      <c r="B37" s="34"/>
      <c r="C37" s="34"/>
      <c r="D37" s="34"/>
      <c r="E37" s="34"/>
      <c r="F37" s="34"/>
      <c r="G37" s="34"/>
      <c r="H37" s="34"/>
      <c r="I37" s="34"/>
      <c r="J37" s="33"/>
      <c r="K37" s="75"/>
      <c r="L37" s="83"/>
      <c r="M37" s="33"/>
      <c r="N37" s="33"/>
      <c r="P37" s="49"/>
      <c r="Q37" s="49"/>
    </row>
    <row r="38" spans="1:17" ht="16.5" customHeight="1">
      <c r="A38" s="20"/>
      <c r="B38" s="17"/>
      <c r="C38" s="105"/>
      <c r="D38" s="17"/>
      <c r="E38" s="103"/>
      <c r="F38" s="17"/>
      <c r="G38" s="103"/>
      <c r="H38" s="17"/>
      <c r="I38" s="103"/>
      <c r="J38" s="17"/>
      <c r="K38" s="104"/>
      <c r="L38" s="171">
        <f t="shared" ref="L38:L39" si="21">SUM(B38,D38,F38,H38,J38)</f>
        <v>0</v>
      </c>
      <c r="M38" s="103">
        <f>SUM(C38,E38,G38,I38,K38)</f>
        <v>0</v>
      </c>
      <c r="N38" s="17">
        <f t="shared" ref="N38:N39" si="22">SUM(L38,M38)</f>
        <v>0</v>
      </c>
      <c r="P38" s="49"/>
      <c r="Q38" s="49"/>
    </row>
    <row r="39" spans="1:17">
      <c r="A39" s="20"/>
      <c r="B39" s="17"/>
      <c r="C39" s="103"/>
      <c r="D39" s="17"/>
      <c r="E39" s="103"/>
      <c r="F39" s="17"/>
      <c r="G39" s="103"/>
      <c r="H39" s="17"/>
      <c r="I39" s="103"/>
      <c r="J39" s="17"/>
      <c r="K39" s="104"/>
      <c r="L39" s="171">
        <f t="shared" si="21"/>
        <v>0</v>
      </c>
      <c r="M39" s="103">
        <f>SUM(C39,E39,G39,I39,K39)</f>
        <v>0</v>
      </c>
      <c r="N39" s="17">
        <f t="shared" si="22"/>
        <v>0</v>
      </c>
      <c r="P39" s="49"/>
      <c r="Q39" s="49"/>
    </row>
    <row r="40" spans="1:17" ht="15.75" customHeight="1">
      <c r="A40" s="188" t="s">
        <v>38</v>
      </c>
      <c r="B40" s="16">
        <f t="shared" ref="B40:N40" si="23">SUM(B38:B39)</f>
        <v>0</v>
      </c>
      <c r="C40" s="16">
        <f t="shared" si="23"/>
        <v>0</v>
      </c>
      <c r="D40" s="16">
        <f t="shared" si="23"/>
        <v>0</v>
      </c>
      <c r="E40" s="16">
        <f t="shared" si="23"/>
        <v>0</v>
      </c>
      <c r="F40" s="16">
        <f t="shared" si="23"/>
        <v>0</v>
      </c>
      <c r="G40" s="16">
        <f t="shared" si="23"/>
        <v>0</v>
      </c>
      <c r="H40" s="16">
        <f t="shared" si="23"/>
        <v>0</v>
      </c>
      <c r="I40" s="16">
        <f t="shared" si="23"/>
        <v>0</v>
      </c>
      <c r="J40" s="16">
        <f t="shared" si="23"/>
        <v>0</v>
      </c>
      <c r="K40" s="74">
        <f t="shared" si="23"/>
        <v>0</v>
      </c>
      <c r="L40" s="82">
        <f t="shared" si="23"/>
        <v>0</v>
      </c>
      <c r="M40" s="16">
        <f t="shared" si="23"/>
        <v>0</v>
      </c>
      <c r="N40" s="16">
        <f t="shared" si="23"/>
        <v>0</v>
      </c>
      <c r="P40" s="49">
        <f>SUM(B40,D40,F40,H40,J40)-L40</f>
        <v>0</v>
      </c>
      <c r="Q40" s="49">
        <f>SUM(C40,E40,G40,I40,K40)-M40</f>
        <v>0</v>
      </c>
    </row>
    <row r="41" spans="1:17" ht="17.7" customHeight="1">
      <c r="A41" s="180" t="s">
        <v>37</v>
      </c>
      <c r="B41" s="34"/>
      <c r="C41" s="34"/>
      <c r="D41" s="34"/>
      <c r="E41" s="34"/>
      <c r="F41" s="34"/>
      <c r="G41" s="34"/>
      <c r="H41" s="34"/>
      <c r="I41" s="34"/>
      <c r="J41" s="33"/>
      <c r="K41" s="75"/>
      <c r="L41" s="84"/>
      <c r="M41" s="34"/>
      <c r="N41" s="34"/>
      <c r="P41" s="49"/>
      <c r="Q41" s="49"/>
    </row>
    <row r="42" spans="1:17" ht="17.7" customHeight="1">
      <c r="A42" s="181"/>
      <c r="B42" s="17"/>
      <c r="C42" s="103"/>
      <c r="D42" s="17"/>
      <c r="E42" s="103"/>
      <c r="F42" s="17"/>
      <c r="G42" s="103"/>
      <c r="H42" s="17"/>
      <c r="I42" s="103"/>
      <c r="J42" s="17"/>
      <c r="K42" s="104"/>
      <c r="L42" s="171">
        <f>SUM(B42,D42,F42,H42,J42)</f>
        <v>0</v>
      </c>
      <c r="M42" s="103">
        <f>SUM(C42,E42,G42,I42,K42)</f>
        <v>0</v>
      </c>
      <c r="N42" s="17">
        <f>SUM(L42,M42)</f>
        <v>0</v>
      </c>
      <c r="P42" s="49"/>
      <c r="Q42" s="49"/>
    </row>
    <row r="43" spans="1:17">
      <c r="A43" s="20"/>
      <c r="B43" s="17"/>
      <c r="C43" s="103"/>
      <c r="D43" s="17"/>
      <c r="E43" s="103"/>
      <c r="F43" s="17"/>
      <c r="G43" s="103"/>
      <c r="H43" s="17"/>
      <c r="I43" s="103"/>
      <c r="J43" s="17"/>
      <c r="K43" s="104"/>
      <c r="L43" s="171">
        <f>SUM(B43,D43,F43,H43,J43)</f>
        <v>0</v>
      </c>
      <c r="M43" s="103">
        <f>SUM(C43,E43,G43,I43,K43)</f>
        <v>0</v>
      </c>
      <c r="N43" s="17">
        <f>SUM(L43,M43)</f>
        <v>0</v>
      </c>
      <c r="P43" s="49"/>
      <c r="Q43" s="49"/>
    </row>
    <row r="44" spans="1:17" ht="29.25" customHeight="1">
      <c r="A44" s="188" t="s">
        <v>39</v>
      </c>
      <c r="B44" s="16">
        <f>SUM(B42:B43)</f>
        <v>0</v>
      </c>
      <c r="C44" s="16">
        <f t="shared" ref="C44:N44" si="24">SUM(C42:C43)</f>
        <v>0</v>
      </c>
      <c r="D44" s="16">
        <f t="shared" si="24"/>
        <v>0</v>
      </c>
      <c r="E44" s="16">
        <f t="shared" si="24"/>
        <v>0</v>
      </c>
      <c r="F44" s="16">
        <f t="shared" si="24"/>
        <v>0</v>
      </c>
      <c r="G44" s="16">
        <f t="shared" si="24"/>
        <v>0</v>
      </c>
      <c r="H44" s="16">
        <f t="shared" si="24"/>
        <v>0</v>
      </c>
      <c r="I44" s="16">
        <f t="shared" si="24"/>
        <v>0</v>
      </c>
      <c r="J44" s="16">
        <f t="shared" si="24"/>
        <v>0</v>
      </c>
      <c r="K44" s="74">
        <f t="shared" si="24"/>
        <v>0</v>
      </c>
      <c r="L44" s="82">
        <f t="shared" si="24"/>
        <v>0</v>
      </c>
      <c r="M44" s="16">
        <f t="shared" si="24"/>
        <v>0</v>
      </c>
      <c r="N44" s="16">
        <f t="shared" si="24"/>
        <v>0</v>
      </c>
      <c r="P44" s="49">
        <f>SUM(B44,D44,F44,H44,J44)-L44</f>
        <v>0</v>
      </c>
      <c r="Q44" s="49">
        <f>SUM(C44,E44,G44,I44,K44)-M44</f>
        <v>0</v>
      </c>
    </row>
    <row r="45" spans="1:17" s="36" customFormat="1" ht="21" customHeight="1">
      <c r="A45" s="19" t="s">
        <v>21</v>
      </c>
      <c r="B45" s="16">
        <f>SUM(B44,B40)</f>
        <v>0</v>
      </c>
      <c r="C45" s="16">
        <f t="shared" ref="C45:N45" si="25">SUM(C44,C40)</f>
        <v>0</v>
      </c>
      <c r="D45" s="16">
        <f t="shared" si="25"/>
        <v>0</v>
      </c>
      <c r="E45" s="16">
        <f t="shared" si="25"/>
        <v>0</v>
      </c>
      <c r="F45" s="16">
        <f t="shared" si="25"/>
        <v>0</v>
      </c>
      <c r="G45" s="16">
        <f t="shared" si="25"/>
        <v>0</v>
      </c>
      <c r="H45" s="16">
        <f t="shared" si="25"/>
        <v>0</v>
      </c>
      <c r="I45" s="16">
        <f t="shared" si="25"/>
        <v>0</v>
      </c>
      <c r="J45" s="16">
        <f t="shared" si="25"/>
        <v>0</v>
      </c>
      <c r="K45" s="74">
        <f t="shared" si="25"/>
        <v>0</v>
      </c>
      <c r="L45" s="82">
        <f t="shared" si="25"/>
        <v>0</v>
      </c>
      <c r="M45" s="16">
        <f t="shared" si="25"/>
        <v>0</v>
      </c>
      <c r="N45" s="16">
        <f t="shared" si="25"/>
        <v>0</v>
      </c>
      <c r="P45" s="49">
        <f>SUM(B45,D45,F45,H45,J45)-L45</f>
        <v>0</v>
      </c>
      <c r="Q45" s="49">
        <f>SUM(C45,E45,G45,I45,K45)-M45</f>
        <v>0</v>
      </c>
    </row>
    <row r="46" spans="1:17" ht="19.8" customHeight="1">
      <c r="A46" s="35" t="s">
        <v>33</v>
      </c>
      <c r="B46" s="34"/>
      <c r="C46" s="34"/>
      <c r="D46" s="34"/>
      <c r="E46" s="34"/>
      <c r="F46" s="34"/>
      <c r="G46" s="34"/>
      <c r="H46" s="34"/>
      <c r="I46" s="34"/>
      <c r="J46" s="33"/>
      <c r="K46" s="75"/>
      <c r="L46" s="83"/>
      <c r="M46" s="33"/>
      <c r="N46" s="33"/>
      <c r="P46" s="49"/>
      <c r="Q46" s="49"/>
    </row>
    <row r="47" spans="1:17" ht="31.2" customHeight="1">
      <c r="A47" s="195" t="s">
        <v>174</v>
      </c>
      <c r="B47" s="196"/>
      <c r="C47" s="196"/>
      <c r="D47" s="196"/>
      <c r="E47" s="196"/>
      <c r="F47" s="196"/>
      <c r="G47" s="197"/>
      <c r="H47" s="34"/>
      <c r="I47" s="34"/>
      <c r="J47" s="33"/>
      <c r="K47" s="75"/>
      <c r="L47" s="83"/>
      <c r="M47" s="33"/>
      <c r="N47" s="33"/>
      <c r="P47" s="49"/>
      <c r="Q47" s="49"/>
    </row>
    <row r="48" spans="1:17" ht="20.399999999999999" customHeight="1">
      <c r="A48" s="184" t="s">
        <v>175</v>
      </c>
      <c r="B48" s="185"/>
      <c r="C48" s="185"/>
      <c r="D48" s="185"/>
      <c r="E48" s="185"/>
      <c r="F48" s="185"/>
      <c r="G48" s="185"/>
      <c r="H48" s="185"/>
      <c r="I48" s="185"/>
      <c r="J48" s="185"/>
      <c r="K48" s="186"/>
      <c r="L48" s="85"/>
      <c r="M48" s="52"/>
      <c r="N48" s="52"/>
      <c r="P48" s="49"/>
      <c r="Q48" s="49"/>
    </row>
    <row r="49" spans="1:32" ht="22.5" customHeight="1">
      <c r="A49" s="21" t="s">
        <v>40</v>
      </c>
      <c r="B49" s="17"/>
      <c r="C49" s="103"/>
      <c r="D49" s="17"/>
      <c r="E49" s="103"/>
      <c r="F49" s="17"/>
      <c r="G49" s="103"/>
      <c r="H49" s="17"/>
      <c r="I49" s="103"/>
      <c r="J49" s="17"/>
      <c r="K49" s="104"/>
      <c r="L49" s="171">
        <f t="shared" ref="L49:M52" si="26">SUM(B49,D49,F49,H49,J49)</f>
        <v>0</v>
      </c>
      <c r="M49" s="103">
        <f t="shared" si="26"/>
        <v>0</v>
      </c>
      <c r="N49" s="17">
        <f t="shared" ref="N49:N52" si="27">SUM(L49,M49)</f>
        <v>0</v>
      </c>
      <c r="P49" s="49"/>
      <c r="Q49" s="49"/>
    </row>
    <row r="50" spans="1:32" ht="20.25" customHeight="1">
      <c r="A50" s="21" t="s">
        <v>32</v>
      </c>
      <c r="B50" s="17"/>
      <c r="C50" s="103"/>
      <c r="D50" s="17"/>
      <c r="E50" s="103"/>
      <c r="F50" s="17"/>
      <c r="G50" s="103"/>
      <c r="H50" s="17"/>
      <c r="I50" s="103"/>
      <c r="J50" s="17"/>
      <c r="K50" s="104"/>
      <c r="L50" s="171">
        <f t="shared" si="26"/>
        <v>0</v>
      </c>
      <c r="M50" s="103">
        <f t="shared" si="26"/>
        <v>0</v>
      </c>
      <c r="N50" s="17">
        <f t="shared" si="27"/>
        <v>0</v>
      </c>
      <c r="P50" s="49"/>
      <c r="Q50" s="49"/>
    </row>
    <row r="51" spans="1:32">
      <c r="A51" s="21" t="s">
        <v>41</v>
      </c>
      <c r="B51" s="17"/>
      <c r="C51" s="103"/>
      <c r="D51" s="17"/>
      <c r="E51" s="103"/>
      <c r="F51" s="17"/>
      <c r="G51" s="103"/>
      <c r="H51" s="17"/>
      <c r="I51" s="103"/>
      <c r="J51" s="17"/>
      <c r="K51" s="104"/>
      <c r="L51" s="171">
        <f t="shared" si="26"/>
        <v>0</v>
      </c>
      <c r="M51" s="103">
        <f t="shared" si="26"/>
        <v>0</v>
      </c>
      <c r="N51" s="17">
        <f t="shared" si="27"/>
        <v>0</v>
      </c>
      <c r="P51" s="49"/>
      <c r="Q51" s="49"/>
    </row>
    <row r="52" spans="1:32">
      <c r="A52" s="182" t="s">
        <v>19</v>
      </c>
      <c r="B52" s="17"/>
      <c r="C52" s="103"/>
      <c r="D52" s="17"/>
      <c r="E52" s="103"/>
      <c r="F52" s="17"/>
      <c r="G52" s="103"/>
      <c r="H52" s="17"/>
      <c r="I52" s="103"/>
      <c r="J52" s="17"/>
      <c r="K52" s="104"/>
      <c r="L52" s="171">
        <f t="shared" si="26"/>
        <v>0</v>
      </c>
      <c r="M52" s="103">
        <f t="shared" si="26"/>
        <v>0</v>
      </c>
      <c r="N52" s="17">
        <f t="shared" si="27"/>
        <v>0</v>
      </c>
      <c r="P52" s="49"/>
      <c r="Q52" s="49"/>
    </row>
    <row r="53" spans="1:32">
      <c r="A53" s="15" t="s">
        <v>22</v>
      </c>
      <c r="B53" s="16">
        <f>SUM(B49:B52)</f>
        <v>0</v>
      </c>
      <c r="C53" s="16">
        <f t="shared" ref="C53:K53" si="28">SUM(C49:C52)</f>
        <v>0</v>
      </c>
      <c r="D53" s="16">
        <f t="shared" si="28"/>
        <v>0</v>
      </c>
      <c r="E53" s="16">
        <f t="shared" si="28"/>
        <v>0</v>
      </c>
      <c r="F53" s="16">
        <f t="shared" si="28"/>
        <v>0</v>
      </c>
      <c r="G53" s="16">
        <f t="shared" si="28"/>
        <v>0</v>
      </c>
      <c r="H53" s="16">
        <f t="shared" si="28"/>
        <v>0</v>
      </c>
      <c r="I53" s="16">
        <f t="shared" si="28"/>
        <v>0</v>
      </c>
      <c r="J53" s="16">
        <f t="shared" si="28"/>
        <v>0</v>
      </c>
      <c r="K53" s="74">
        <f t="shared" si="28"/>
        <v>0</v>
      </c>
      <c r="L53" s="82">
        <f>SUM(L49:L52)</f>
        <v>0</v>
      </c>
      <c r="M53" s="16">
        <f t="shared" ref="M53:N53" si="29">SUM(M49:M52)</f>
        <v>0</v>
      </c>
      <c r="N53" s="16">
        <f t="shared" si="29"/>
        <v>0</v>
      </c>
      <c r="P53" s="49">
        <f>SUM(B53,D53,F53,H53,J53)-L53</f>
        <v>0</v>
      </c>
      <c r="Q53" s="49">
        <f>SUM(C53,E53,G53,I53,K53)-M53</f>
        <v>0</v>
      </c>
    </row>
    <row r="54" spans="1:32" ht="16.95" customHeight="1">
      <c r="A54" s="31" t="s">
        <v>60</v>
      </c>
      <c r="B54" s="34"/>
      <c r="C54" s="34"/>
      <c r="D54" s="34"/>
      <c r="E54" s="34"/>
      <c r="F54" s="34"/>
      <c r="G54" s="34"/>
      <c r="H54" s="34"/>
      <c r="I54" s="34"/>
      <c r="J54" s="33"/>
      <c r="K54" s="75"/>
      <c r="L54" s="83"/>
      <c r="M54" s="33"/>
      <c r="N54" s="33"/>
      <c r="O54" s="22"/>
      <c r="P54" s="49"/>
      <c r="Q54" s="49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>
      <c r="A55" s="23" t="s">
        <v>14</v>
      </c>
      <c r="B55" s="17"/>
      <c r="C55" s="103"/>
      <c r="D55" s="17"/>
      <c r="E55" s="103"/>
      <c r="F55" s="17"/>
      <c r="G55" s="103"/>
      <c r="H55" s="17"/>
      <c r="I55" s="103"/>
      <c r="J55" s="17"/>
      <c r="K55" s="104"/>
      <c r="L55" s="171">
        <f t="shared" ref="L55:M59" si="30">SUM(B55,D55,F55,H55,J55)</f>
        <v>0</v>
      </c>
      <c r="M55" s="103">
        <f t="shared" si="30"/>
        <v>0</v>
      </c>
      <c r="N55" s="17">
        <f t="shared" ref="N55:N59" si="31">SUM(L55,M55)</f>
        <v>0</v>
      </c>
      <c r="O55" s="22"/>
      <c r="P55" s="49"/>
      <c r="Q55" s="49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>
      <c r="A56" s="23" t="s">
        <v>15</v>
      </c>
      <c r="B56" s="17"/>
      <c r="C56" s="103"/>
      <c r="D56" s="17"/>
      <c r="E56" s="103"/>
      <c r="F56" s="17"/>
      <c r="G56" s="103"/>
      <c r="H56" s="17"/>
      <c r="I56" s="103"/>
      <c r="J56" s="17"/>
      <c r="K56" s="104"/>
      <c r="L56" s="171">
        <f t="shared" si="30"/>
        <v>0</v>
      </c>
      <c r="M56" s="103">
        <f t="shared" si="30"/>
        <v>0</v>
      </c>
      <c r="N56" s="17">
        <f t="shared" si="31"/>
        <v>0</v>
      </c>
      <c r="O56" s="22"/>
      <c r="P56" s="49"/>
      <c r="Q56" s="49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>
      <c r="A57" s="23" t="s">
        <v>16</v>
      </c>
      <c r="B57" s="17"/>
      <c r="C57" s="103"/>
      <c r="D57" s="17"/>
      <c r="E57" s="103"/>
      <c r="F57" s="17"/>
      <c r="G57" s="103"/>
      <c r="H57" s="17"/>
      <c r="I57" s="103"/>
      <c r="J57" s="17"/>
      <c r="K57" s="104"/>
      <c r="L57" s="171">
        <f t="shared" si="30"/>
        <v>0</v>
      </c>
      <c r="M57" s="103">
        <f t="shared" si="30"/>
        <v>0</v>
      </c>
      <c r="N57" s="17">
        <f t="shared" si="31"/>
        <v>0</v>
      </c>
      <c r="O57" s="22"/>
      <c r="P57" s="49"/>
      <c r="Q57" s="49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ht="15.75" customHeight="1">
      <c r="A58" s="23" t="s">
        <v>17</v>
      </c>
      <c r="B58" s="17"/>
      <c r="C58" s="103"/>
      <c r="D58" s="17"/>
      <c r="E58" s="103"/>
      <c r="F58" s="17"/>
      <c r="G58" s="103"/>
      <c r="H58" s="17"/>
      <c r="I58" s="103"/>
      <c r="J58" s="17"/>
      <c r="K58" s="104"/>
      <c r="L58" s="171">
        <f t="shared" si="30"/>
        <v>0</v>
      </c>
      <c r="M58" s="103">
        <f t="shared" si="30"/>
        <v>0</v>
      </c>
      <c r="N58" s="17">
        <f t="shared" si="31"/>
        <v>0</v>
      </c>
      <c r="O58" s="22"/>
      <c r="P58" s="49"/>
      <c r="Q58" s="49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ht="15.75" customHeight="1">
      <c r="A59" s="23"/>
      <c r="B59" s="17"/>
      <c r="C59" s="103"/>
      <c r="D59" s="17"/>
      <c r="E59" s="103"/>
      <c r="F59" s="17"/>
      <c r="G59" s="103"/>
      <c r="H59" s="17"/>
      <c r="I59" s="103"/>
      <c r="J59" s="17"/>
      <c r="K59" s="104"/>
      <c r="L59" s="171">
        <f t="shared" si="30"/>
        <v>0</v>
      </c>
      <c r="M59" s="103">
        <f t="shared" si="30"/>
        <v>0</v>
      </c>
      <c r="N59" s="17">
        <f t="shared" si="31"/>
        <v>0</v>
      </c>
      <c r="O59" s="22"/>
      <c r="P59" s="49"/>
      <c r="Q59" s="49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15.75" customHeight="1">
      <c r="A60" s="37" t="s">
        <v>18</v>
      </c>
      <c r="B60" s="34"/>
      <c r="C60" s="34"/>
      <c r="D60" s="34"/>
      <c r="E60" s="34"/>
      <c r="F60" s="34"/>
      <c r="G60" s="34"/>
      <c r="H60" s="34"/>
      <c r="I60" s="34"/>
      <c r="J60" s="34"/>
      <c r="K60" s="77"/>
      <c r="L60" s="84"/>
      <c r="M60" s="34"/>
      <c r="N60" s="34"/>
      <c r="O60" s="22"/>
      <c r="P60" s="49"/>
      <c r="Q60" s="49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15.75" customHeight="1">
      <c r="A61" s="24">
        <v>1</v>
      </c>
      <c r="B61" s="17"/>
      <c r="C61" s="103"/>
      <c r="D61" s="17"/>
      <c r="E61" s="103"/>
      <c r="F61" s="17"/>
      <c r="G61" s="103"/>
      <c r="H61" s="17"/>
      <c r="I61" s="103"/>
      <c r="J61" s="17"/>
      <c r="K61" s="104"/>
      <c r="L61" s="171">
        <f t="shared" ref="L61:M66" si="32">SUM(B61,D61,F61,H61,J61)</f>
        <v>0</v>
      </c>
      <c r="M61" s="103">
        <f t="shared" si="32"/>
        <v>0</v>
      </c>
      <c r="N61" s="17">
        <f t="shared" ref="N61:N66" si="33">SUM(L61,M61)</f>
        <v>0</v>
      </c>
      <c r="O61" s="22"/>
      <c r="P61" s="49"/>
      <c r="Q61" s="49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ht="15.75" customHeight="1">
      <c r="A62" s="25" t="s">
        <v>42</v>
      </c>
      <c r="B62" s="26">
        <f>IF(B61&lt;=25000,B61,25000)</f>
        <v>0</v>
      </c>
      <c r="C62" s="107"/>
      <c r="D62" s="26">
        <f>IF(B62=25000,0,IF(B62+D61&lt;=25000,D61,25000-B62))</f>
        <v>0</v>
      </c>
      <c r="E62" s="107"/>
      <c r="F62" s="26">
        <f>IF(B62+D62=25000,0,IF(B62+D62+F61&lt;=25000,F61,25000-B62-D62))</f>
        <v>0</v>
      </c>
      <c r="G62" s="107"/>
      <c r="H62" s="26">
        <f>IF(B62+D62+F62=25000,0,IF(B62+D62+F62+H61&lt;=25000,H61,25000-B62-D62-F62))</f>
        <v>0</v>
      </c>
      <c r="I62" s="107"/>
      <c r="J62" s="26">
        <f>IF(B62+D62+F62+H62=25000,0,IF(B62+D62+F62+H62+J61&lt;=25000,J61,25000-B62-D62-F62-H62))</f>
        <v>0</v>
      </c>
      <c r="K62" s="108"/>
      <c r="L62" s="86">
        <f t="shared" si="32"/>
        <v>0</v>
      </c>
      <c r="M62" s="107">
        <f t="shared" si="32"/>
        <v>0</v>
      </c>
      <c r="N62" s="26">
        <f t="shared" si="33"/>
        <v>0</v>
      </c>
      <c r="O62" s="22"/>
      <c r="P62" s="49"/>
      <c r="Q62" s="49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ht="15.75" customHeight="1">
      <c r="A63" s="24">
        <v>2</v>
      </c>
      <c r="B63" s="17"/>
      <c r="C63" s="103"/>
      <c r="D63" s="17"/>
      <c r="E63" s="103"/>
      <c r="F63" s="17"/>
      <c r="G63" s="103"/>
      <c r="H63" s="17"/>
      <c r="I63" s="103"/>
      <c r="J63" s="17"/>
      <c r="K63" s="104"/>
      <c r="L63" s="171">
        <f t="shared" si="32"/>
        <v>0</v>
      </c>
      <c r="M63" s="103">
        <f t="shared" si="32"/>
        <v>0</v>
      </c>
      <c r="N63" s="17">
        <f t="shared" si="33"/>
        <v>0</v>
      </c>
      <c r="O63" s="22"/>
      <c r="P63" s="49"/>
      <c r="Q63" s="49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ht="15.75" customHeight="1">
      <c r="A64" s="25" t="s">
        <v>44</v>
      </c>
      <c r="B64" s="26">
        <f>IF(B63&lt;=25000,B63,25000)</f>
        <v>0</v>
      </c>
      <c r="C64" s="107"/>
      <c r="D64" s="26">
        <f>IF(B64=25000,0,IF(B64+D63&lt;=25000,D63,25000-B64))</f>
        <v>0</v>
      </c>
      <c r="E64" s="107"/>
      <c r="F64" s="26">
        <f>IF(B64+D64=25000,0,IF(B64+D64+F63&lt;=25000,F63,25000-B64-D64))</f>
        <v>0</v>
      </c>
      <c r="G64" s="107"/>
      <c r="H64" s="26">
        <f>IF(B64+D64+F64=25000,0,IF(B64+D64+F64+H63&lt;=25000,H63,25000-B64-D64-F64))</f>
        <v>0</v>
      </c>
      <c r="I64" s="107"/>
      <c r="J64" s="26">
        <f>IF(B64+D64+F64+H64=25000,0,IF(B64+D64+F64+H64+J63&lt;=25000,J63,25000-B64-D64-F64-H64))</f>
        <v>0</v>
      </c>
      <c r="K64" s="108"/>
      <c r="L64" s="86">
        <f t="shared" si="32"/>
        <v>0</v>
      </c>
      <c r="M64" s="107">
        <f t="shared" si="32"/>
        <v>0</v>
      </c>
      <c r="N64" s="26">
        <f t="shared" si="33"/>
        <v>0</v>
      </c>
      <c r="O64" s="22"/>
      <c r="P64" s="49"/>
      <c r="Q64" s="49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ht="15.75" customHeight="1">
      <c r="A65" s="24">
        <v>3</v>
      </c>
      <c r="B65" s="17"/>
      <c r="C65" s="103"/>
      <c r="D65" s="17"/>
      <c r="E65" s="103"/>
      <c r="F65" s="17"/>
      <c r="G65" s="103"/>
      <c r="H65" s="17"/>
      <c r="I65" s="103"/>
      <c r="J65" s="17"/>
      <c r="K65" s="104"/>
      <c r="L65" s="171">
        <f t="shared" si="32"/>
        <v>0</v>
      </c>
      <c r="M65" s="103">
        <f t="shared" si="32"/>
        <v>0</v>
      </c>
      <c r="N65" s="17">
        <f t="shared" si="33"/>
        <v>0</v>
      </c>
      <c r="O65" s="22"/>
      <c r="P65" s="49"/>
      <c r="Q65" s="49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ht="17.25" customHeight="1">
      <c r="A66" s="25" t="s">
        <v>43</v>
      </c>
      <c r="B66" s="26">
        <f>IF(B65&lt;=25000,B65,25000)</f>
        <v>0</v>
      </c>
      <c r="C66" s="107"/>
      <c r="D66" s="26">
        <f>IF(B66=25000,0,IF(B66+D65&lt;=25000,D65,25000-B66))</f>
        <v>0</v>
      </c>
      <c r="E66" s="107"/>
      <c r="F66" s="26">
        <f>IF(B66+D66=25000,0,IF(B66+D66+F65&lt;=25000,F65,25000-B66-D66))</f>
        <v>0</v>
      </c>
      <c r="G66" s="107"/>
      <c r="H66" s="26">
        <f>IF(B66+D66+F66=25000,0,IF(B66+D66+F66+H65&lt;=25000,H65,25000-B66-D66-F66))</f>
        <v>0</v>
      </c>
      <c r="I66" s="107"/>
      <c r="J66" s="26">
        <f>IF(B66+D66+F66+H66=25000,0,IF(B66+D66+F66+H66+J65&lt;=25000,J65,25000-B66-D66-F66-H66))</f>
        <v>0</v>
      </c>
      <c r="K66" s="108"/>
      <c r="L66" s="86">
        <f t="shared" si="32"/>
        <v>0</v>
      </c>
      <c r="M66" s="107">
        <f t="shared" si="32"/>
        <v>0</v>
      </c>
      <c r="N66" s="26">
        <f t="shared" si="33"/>
        <v>0</v>
      </c>
      <c r="O66" s="22"/>
      <c r="P66" s="49"/>
      <c r="Q66" s="49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ht="17.25" customHeight="1">
      <c r="A67" s="40" t="s">
        <v>45</v>
      </c>
      <c r="B67" s="38">
        <f>SUM(B61,B63,B65)</f>
        <v>0</v>
      </c>
      <c r="C67" s="38">
        <f t="shared" ref="C67:N67" si="34">SUM(C61,C63,C65)</f>
        <v>0</v>
      </c>
      <c r="D67" s="38">
        <f t="shared" si="34"/>
        <v>0</v>
      </c>
      <c r="E67" s="38">
        <f t="shared" si="34"/>
        <v>0</v>
      </c>
      <c r="F67" s="38">
        <f t="shared" si="34"/>
        <v>0</v>
      </c>
      <c r="G67" s="38">
        <f t="shared" si="34"/>
        <v>0</v>
      </c>
      <c r="H67" s="38">
        <f t="shared" si="34"/>
        <v>0</v>
      </c>
      <c r="I67" s="38">
        <f t="shared" si="34"/>
        <v>0</v>
      </c>
      <c r="J67" s="38">
        <f t="shared" si="34"/>
        <v>0</v>
      </c>
      <c r="K67" s="78">
        <f t="shared" si="34"/>
        <v>0</v>
      </c>
      <c r="L67" s="87">
        <f t="shared" si="34"/>
        <v>0</v>
      </c>
      <c r="M67" s="38">
        <f t="shared" si="34"/>
        <v>0</v>
      </c>
      <c r="N67" s="38">
        <f t="shared" si="34"/>
        <v>0</v>
      </c>
      <c r="O67" s="22"/>
      <c r="P67" s="49">
        <f t="shared" ref="P67" si="35">SUM(B67,D67,F67,H67,J67)-L67</f>
        <v>0</v>
      </c>
      <c r="Q67" s="49">
        <f t="shared" ref="Q67" si="36">SUM(C67,E67,G67,I67,K67)-M67</f>
        <v>0</v>
      </c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ht="17.25" customHeight="1">
      <c r="A68" s="23" t="s">
        <v>67</v>
      </c>
      <c r="B68" s="17"/>
      <c r="C68" s="103"/>
      <c r="D68" s="17"/>
      <c r="E68" s="103"/>
      <c r="F68" s="17"/>
      <c r="G68" s="103"/>
      <c r="H68" s="17"/>
      <c r="I68" s="103"/>
      <c r="J68" s="17"/>
      <c r="K68" s="104"/>
      <c r="L68" s="171">
        <f t="shared" ref="L68:M68" si="37">SUM(B68,D68,F68,H68,J68)</f>
        <v>0</v>
      </c>
      <c r="M68" s="103">
        <f t="shared" si="37"/>
        <v>0</v>
      </c>
      <c r="N68" s="17">
        <f t="shared" ref="N68" si="38">SUM(L68,M68)</f>
        <v>0</v>
      </c>
      <c r="O68" s="22"/>
      <c r="P68" s="49"/>
      <c r="Q68" s="49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ht="16.5" customHeight="1" thickBot="1">
      <c r="A69" s="42" t="s">
        <v>61</v>
      </c>
      <c r="B69" s="43">
        <f>SUM(B68,B67,B55:B58)</f>
        <v>0</v>
      </c>
      <c r="C69" s="43">
        <f t="shared" ref="C69:K69" si="39">SUM(C68,C67,C55:C58)</f>
        <v>0</v>
      </c>
      <c r="D69" s="43">
        <f t="shared" si="39"/>
        <v>0</v>
      </c>
      <c r="E69" s="43">
        <f t="shared" si="39"/>
        <v>0</v>
      </c>
      <c r="F69" s="43">
        <f t="shared" si="39"/>
        <v>0</v>
      </c>
      <c r="G69" s="43">
        <f t="shared" si="39"/>
        <v>0</v>
      </c>
      <c r="H69" s="43">
        <f t="shared" si="39"/>
        <v>0</v>
      </c>
      <c r="I69" s="43">
        <f t="shared" si="39"/>
        <v>0</v>
      </c>
      <c r="J69" s="43">
        <f t="shared" si="39"/>
        <v>0</v>
      </c>
      <c r="K69" s="43">
        <f t="shared" si="39"/>
        <v>0</v>
      </c>
      <c r="L69" s="88">
        <f>SUM(L68,L67,L55:L58)</f>
        <v>0</v>
      </c>
      <c r="M69" s="88">
        <f>SUM(M68,M67,M55:M58)</f>
        <v>0</v>
      </c>
      <c r="N69" s="43">
        <f>SUM(N68,N67,N55:N58)</f>
        <v>0</v>
      </c>
      <c r="O69" s="22"/>
      <c r="P69" s="49">
        <f t="shared" ref="P69:Q73" si="40">SUM(B69,D69,F69,H69,J69)-L69</f>
        <v>0</v>
      </c>
      <c r="Q69" s="49">
        <f t="shared" si="40"/>
        <v>0</v>
      </c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ht="15.6" thickTop="1">
      <c r="A70" s="44" t="s">
        <v>34</v>
      </c>
      <c r="B70" s="45">
        <f t="shared" ref="B70:N70" si="41">B30+B34+B45+B53+B69</f>
        <v>0</v>
      </c>
      <c r="C70" s="45">
        <f t="shared" si="41"/>
        <v>0</v>
      </c>
      <c r="D70" s="45">
        <f t="shared" si="41"/>
        <v>0</v>
      </c>
      <c r="E70" s="45">
        <f t="shared" si="41"/>
        <v>0</v>
      </c>
      <c r="F70" s="45">
        <f t="shared" si="41"/>
        <v>0</v>
      </c>
      <c r="G70" s="45">
        <f t="shared" si="41"/>
        <v>0</v>
      </c>
      <c r="H70" s="45">
        <f t="shared" si="41"/>
        <v>0</v>
      </c>
      <c r="I70" s="45">
        <f t="shared" si="41"/>
        <v>0</v>
      </c>
      <c r="J70" s="45">
        <f t="shared" si="41"/>
        <v>0</v>
      </c>
      <c r="K70" s="80">
        <f t="shared" si="41"/>
        <v>0</v>
      </c>
      <c r="L70" s="89">
        <f t="shared" si="41"/>
        <v>0</v>
      </c>
      <c r="M70" s="45">
        <f t="shared" si="41"/>
        <v>0</v>
      </c>
      <c r="N70" s="45">
        <f t="shared" si="41"/>
        <v>0</v>
      </c>
      <c r="O70" s="22"/>
      <c r="P70" s="49">
        <f t="shared" si="40"/>
        <v>0</v>
      </c>
      <c r="Q70" s="49">
        <f t="shared" si="40"/>
        <v>0</v>
      </c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81.75" customHeight="1">
      <c r="A71" s="41" t="s">
        <v>172</v>
      </c>
      <c r="B71" s="17">
        <f>B70-SUM(B68+B67+B53+B34)+SUM(B62,B64,B66)</f>
        <v>0</v>
      </c>
      <c r="C71" s="103">
        <f>C70-SUM(C68,C53,C34)</f>
        <v>0</v>
      </c>
      <c r="D71" s="17">
        <f>D70-SUM(D68+D67+D53+D34)+SUM(D62,D64,D66)</f>
        <v>0</v>
      </c>
      <c r="E71" s="103">
        <f>E70-SUM(E68,E53,E34)</f>
        <v>0</v>
      </c>
      <c r="F71" s="17">
        <f>F70-SUM(F68+F67+F53+F34)+SUM(F62,F64,F66)</f>
        <v>0</v>
      </c>
      <c r="G71" s="103">
        <f>G70-SUM(G68,G53,G34)</f>
        <v>0</v>
      </c>
      <c r="H71" s="17">
        <f>H70-SUM(H68+H67+H53+H34)+SUM(H62,H64,H66)</f>
        <v>0</v>
      </c>
      <c r="I71" s="103">
        <f>I70-SUM(I68,I53,I34)</f>
        <v>0</v>
      </c>
      <c r="J71" s="17">
        <f>J70-SUM(J68+J67+J53+J34)+SUM(J62,J64,J66)</f>
        <v>0</v>
      </c>
      <c r="K71" s="104">
        <f>K70-SUM(K68,K53,K34)</f>
        <v>0</v>
      </c>
      <c r="L71" s="171">
        <f>SUM(B71,D71,F71,H71,J71)</f>
        <v>0</v>
      </c>
      <c r="M71" s="103">
        <f>SUM(C71,E71,G71,I71,K71)</f>
        <v>0</v>
      </c>
      <c r="N71" s="17">
        <f>SUM(L71:M71)</f>
        <v>0</v>
      </c>
      <c r="O71" s="22"/>
      <c r="P71" s="49"/>
      <c r="Q71" s="49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50.25" customHeight="1" thickBot="1">
      <c r="A72" s="109" t="s">
        <v>173</v>
      </c>
      <c r="B72" s="43">
        <f t="shared" ref="B72:K72" si="42">B71*0.52</f>
        <v>0</v>
      </c>
      <c r="C72" s="43">
        <f t="shared" si="42"/>
        <v>0</v>
      </c>
      <c r="D72" s="43">
        <f t="shared" si="42"/>
        <v>0</v>
      </c>
      <c r="E72" s="43">
        <f t="shared" si="42"/>
        <v>0</v>
      </c>
      <c r="F72" s="43">
        <f t="shared" si="42"/>
        <v>0</v>
      </c>
      <c r="G72" s="43">
        <f t="shared" si="42"/>
        <v>0</v>
      </c>
      <c r="H72" s="43">
        <f t="shared" si="42"/>
        <v>0</v>
      </c>
      <c r="I72" s="43">
        <f t="shared" si="42"/>
        <v>0</v>
      </c>
      <c r="J72" s="43">
        <f t="shared" si="42"/>
        <v>0</v>
      </c>
      <c r="K72" s="79">
        <f t="shared" si="42"/>
        <v>0</v>
      </c>
      <c r="L72" s="88">
        <f>SUM(B72,D72,F72,H72,J72)</f>
        <v>0</v>
      </c>
      <c r="M72" s="43">
        <f>SUM(C72,E72,G72,I72,K72)</f>
        <v>0</v>
      </c>
      <c r="N72" s="43">
        <f>L72+M72</f>
        <v>0</v>
      </c>
      <c r="O72" s="22"/>
      <c r="P72" s="49">
        <f t="shared" si="40"/>
        <v>0</v>
      </c>
      <c r="Q72" s="49">
        <f t="shared" si="40"/>
        <v>0</v>
      </c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34.950000000000003" customHeight="1" thickTop="1" thickBot="1">
      <c r="A73" s="46" t="s">
        <v>66</v>
      </c>
      <c r="B73" s="47">
        <f>B70+B72</f>
        <v>0</v>
      </c>
      <c r="C73" s="47">
        <f t="shared" ref="C73:M73" si="43">C70+C72</f>
        <v>0</v>
      </c>
      <c r="D73" s="47">
        <f t="shared" si="43"/>
        <v>0</v>
      </c>
      <c r="E73" s="47">
        <f t="shared" si="43"/>
        <v>0</v>
      </c>
      <c r="F73" s="47">
        <f t="shared" si="43"/>
        <v>0</v>
      </c>
      <c r="G73" s="47">
        <f t="shared" si="43"/>
        <v>0</v>
      </c>
      <c r="H73" s="47">
        <f t="shared" si="43"/>
        <v>0</v>
      </c>
      <c r="I73" s="47">
        <f t="shared" si="43"/>
        <v>0</v>
      </c>
      <c r="J73" s="47">
        <f t="shared" si="43"/>
        <v>0</v>
      </c>
      <c r="K73" s="81">
        <f t="shared" si="43"/>
        <v>0</v>
      </c>
      <c r="L73" s="90">
        <f>L70+L72</f>
        <v>0</v>
      </c>
      <c r="M73" s="47">
        <f t="shared" si="43"/>
        <v>0</v>
      </c>
      <c r="N73" s="47">
        <f>N70+N72</f>
        <v>0</v>
      </c>
      <c r="O73" s="22"/>
      <c r="P73" s="49">
        <f t="shared" si="40"/>
        <v>0</v>
      </c>
      <c r="Q73" s="49">
        <f t="shared" si="40"/>
        <v>0</v>
      </c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27.75" customHeight="1" thickTop="1" thickBot="1">
      <c r="A74" s="183" t="s">
        <v>35</v>
      </c>
      <c r="B74" s="47">
        <f>B73</f>
        <v>0</v>
      </c>
      <c r="C74" s="47">
        <f t="shared" ref="C74:K74" si="44">C73</f>
        <v>0</v>
      </c>
      <c r="D74" s="47">
        <f t="shared" si="44"/>
        <v>0</v>
      </c>
      <c r="E74" s="47">
        <f t="shared" si="44"/>
        <v>0</v>
      </c>
      <c r="F74" s="47">
        <f t="shared" si="44"/>
        <v>0</v>
      </c>
      <c r="G74" s="47">
        <f t="shared" si="44"/>
        <v>0</v>
      </c>
      <c r="H74" s="47">
        <f t="shared" si="44"/>
        <v>0</v>
      </c>
      <c r="I74" s="47">
        <f t="shared" si="44"/>
        <v>0</v>
      </c>
      <c r="J74" s="47">
        <f t="shared" si="44"/>
        <v>0</v>
      </c>
      <c r="K74" s="81">
        <f t="shared" si="44"/>
        <v>0</v>
      </c>
      <c r="L74" s="90">
        <f>SUM(J74,H74,F74,D74,B74)</f>
        <v>0</v>
      </c>
      <c r="M74" s="47">
        <f>SUM(K74,G74,E74,C74)</f>
        <v>0</v>
      </c>
      <c r="N74" s="47">
        <f>L74+M74</f>
        <v>0</v>
      </c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15.6" thickTop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30"/>
      <c r="M76" s="30"/>
      <c r="N76" s="30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s="9" customFormat="1">
      <c r="A81" s="2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</row>
    <row r="82" spans="1:32" s="9" customFormat="1">
      <c r="A82" s="6"/>
    </row>
    <row r="83" spans="1:32" s="9" customFormat="1">
      <c r="A83" s="6"/>
    </row>
    <row r="84" spans="1:32" s="9" customFormat="1">
      <c r="A84" s="6"/>
    </row>
    <row r="85" spans="1:32" s="9" customFormat="1">
      <c r="A85" s="6"/>
    </row>
    <row r="86" spans="1:32" s="9" customFormat="1">
      <c r="A86" s="6"/>
    </row>
    <row r="87" spans="1:32" s="9" customFormat="1">
      <c r="A87" s="6"/>
    </row>
    <row r="88" spans="1:32" s="9" customFormat="1">
      <c r="A88" s="6"/>
    </row>
    <row r="89" spans="1:32" s="9" customFormat="1">
      <c r="A89" s="6"/>
    </row>
    <row r="90" spans="1:32" s="9" customFormat="1">
      <c r="A90" s="6"/>
    </row>
    <row r="91" spans="1:32" s="9" customFormat="1">
      <c r="A91" s="6"/>
    </row>
    <row r="92" spans="1:32" s="9" customFormat="1">
      <c r="A92" s="6"/>
    </row>
    <row r="93" spans="1:32" s="9" customFormat="1">
      <c r="A93" s="6"/>
    </row>
    <row r="94" spans="1:32" s="9" customFormat="1">
      <c r="A94" s="6"/>
    </row>
    <row r="95" spans="1:32" s="9" customFormat="1">
      <c r="A95" s="6"/>
    </row>
    <row r="96" spans="1:32" s="9" customFormat="1">
      <c r="A96" s="6"/>
    </row>
    <row r="97" spans="1:1" s="9" customFormat="1">
      <c r="A97" s="6"/>
    </row>
    <row r="98" spans="1:1" s="9" customFormat="1">
      <c r="A98" s="6"/>
    </row>
    <row r="99" spans="1:1" s="9" customFormat="1">
      <c r="A99" s="6"/>
    </row>
    <row r="100" spans="1:1" s="9" customFormat="1">
      <c r="A100" s="6"/>
    </row>
    <row r="101" spans="1:1" s="9" customFormat="1">
      <c r="A101" s="6"/>
    </row>
    <row r="102" spans="1:1" s="9" customFormat="1">
      <c r="A102" s="6"/>
    </row>
    <row r="103" spans="1:1" s="9" customFormat="1">
      <c r="A103" s="6"/>
    </row>
    <row r="104" spans="1:1" s="9" customFormat="1">
      <c r="A104" s="6"/>
    </row>
    <row r="105" spans="1:1" s="9" customFormat="1">
      <c r="A105" s="6"/>
    </row>
    <row r="106" spans="1:1" s="9" customFormat="1">
      <c r="A106" s="6"/>
    </row>
    <row r="107" spans="1:1" s="9" customFormat="1">
      <c r="A107" s="6"/>
    </row>
    <row r="108" spans="1:1" s="9" customFormat="1">
      <c r="A108" s="6"/>
    </row>
    <row r="109" spans="1:1" s="9" customFormat="1">
      <c r="A109" s="6"/>
    </row>
    <row r="110" spans="1:1" s="9" customFormat="1">
      <c r="A110" s="6"/>
    </row>
    <row r="111" spans="1:1" s="9" customFormat="1">
      <c r="A111" s="6"/>
    </row>
    <row r="112" spans="1:1" s="9" customFormat="1">
      <c r="A112" s="6"/>
    </row>
    <row r="113" spans="1:1" s="9" customFormat="1">
      <c r="A113" s="6"/>
    </row>
    <row r="114" spans="1:1" s="9" customFormat="1">
      <c r="A114" s="6"/>
    </row>
    <row r="115" spans="1:1" s="9" customFormat="1">
      <c r="A115" s="6"/>
    </row>
    <row r="116" spans="1:1" s="9" customFormat="1">
      <c r="A116" s="6"/>
    </row>
    <row r="117" spans="1:1" s="9" customFormat="1">
      <c r="A117" s="6"/>
    </row>
    <row r="118" spans="1:1" s="9" customFormat="1">
      <c r="A118" s="6"/>
    </row>
    <row r="119" spans="1:1" s="9" customFormat="1">
      <c r="A119" s="6"/>
    </row>
    <row r="120" spans="1:1" s="9" customFormat="1">
      <c r="A120" s="6"/>
    </row>
    <row r="121" spans="1:1" s="9" customFormat="1">
      <c r="A121" s="6"/>
    </row>
    <row r="122" spans="1:1" s="9" customFormat="1">
      <c r="A122" s="6"/>
    </row>
    <row r="123" spans="1:1" s="9" customFormat="1">
      <c r="A123" s="6"/>
    </row>
    <row r="124" spans="1:1" s="9" customFormat="1">
      <c r="A124" s="6"/>
    </row>
    <row r="125" spans="1:1" s="9" customFormat="1">
      <c r="A125" s="6"/>
    </row>
    <row r="126" spans="1:1" s="9" customFormat="1">
      <c r="A126" s="6"/>
    </row>
    <row r="127" spans="1:1" s="9" customFormat="1">
      <c r="A127" s="6"/>
    </row>
    <row r="128" spans="1:1" s="9" customFormat="1">
      <c r="A128" s="6"/>
    </row>
    <row r="129" spans="1:1" s="9" customFormat="1">
      <c r="A129" s="6"/>
    </row>
    <row r="130" spans="1:1" s="9" customFormat="1">
      <c r="A130" s="6"/>
    </row>
    <row r="131" spans="1:1" s="9" customFormat="1">
      <c r="A131" s="6"/>
    </row>
    <row r="132" spans="1:1" s="9" customFormat="1">
      <c r="A132" s="6"/>
    </row>
    <row r="133" spans="1:1" s="9" customFormat="1">
      <c r="A133" s="6"/>
    </row>
    <row r="134" spans="1:1" s="9" customFormat="1">
      <c r="A134" s="6"/>
    </row>
    <row r="135" spans="1:1" s="9" customFormat="1">
      <c r="A135" s="6"/>
    </row>
    <row r="136" spans="1:1" s="9" customFormat="1">
      <c r="A136" s="6"/>
    </row>
    <row r="137" spans="1:1" s="9" customFormat="1">
      <c r="A137" s="6"/>
    </row>
    <row r="138" spans="1:1" s="9" customFormat="1">
      <c r="A138" s="6"/>
    </row>
    <row r="139" spans="1:1" s="9" customFormat="1">
      <c r="A139" s="6"/>
    </row>
    <row r="140" spans="1:1" s="9" customFormat="1">
      <c r="A140" s="6"/>
    </row>
    <row r="141" spans="1:1" s="9" customFormat="1">
      <c r="A141" s="6"/>
    </row>
  </sheetData>
  <mergeCells count="17">
    <mergeCell ref="P6:Q6"/>
    <mergeCell ref="J5:K5"/>
    <mergeCell ref="H5:I5"/>
    <mergeCell ref="F5:G5"/>
    <mergeCell ref="D5:E5"/>
    <mergeCell ref="L5:N5"/>
    <mergeCell ref="D6:E6"/>
    <mergeCell ref="F6:G6"/>
    <mergeCell ref="H6:I6"/>
    <mergeCell ref="J6:K6"/>
    <mergeCell ref="L6:N6"/>
    <mergeCell ref="A31:G31"/>
    <mergeCell ref="A47:G47"/>
    <mergeCell ref="B1:K1"/>
    <mergeCell ref="B2:K2"/>
    <mergeCell ref="B5:C5"/>
    <mergeCell ref="B6:C6"/>
  </mergeCells>
  <phoneticPr fontId="2" type="noConversion"/>
  <conditionalFormatting sqref="P11:Q45 P48:Q73">
    <cfRule type="cellIs" priority="2" operator="notEqual">
      <formula>0</formula>
    </cfRule>
  </conditionalFormatting>
  <conditionalFormatting sqref="P46:Q47">
    <cfRule type="cellIs" priority="1" operator="not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ColWidth="9.33203125" defaultRowHeight="15"/>
  <cols>
    <col min="1" max="1" width="7.77734375" style="6" customWidth="1"/>
    <col min="2" max="16384" width="9.33203125" style="6"/>
  </cols>
  <sheetData>
    <row r="1" spans="1:2" ht="27.9" customHeight="1">
      <c r="A1" s="10" t="s">
        <v>128</v>
      </c>
      <c r="B1" s="12"/>
    </row>
    <row r="2" spans="1:2" ht="15.6">
      <c r="A2" s="10"/>
    </row>
    <row r="3" spans="1:2" ht="15.6">
      <c r="A3" s="6" t="s">
        <v>160</v>
      </c>
    </row>
    <row r="4" spans="1:2">
      <c r="B4" s="122"/>
    </row>
    <row r="6" spans="1:2" ht="15.6">
      <c r="A6" s="6" t="s">
        <v>129</v>
      </c>
    </row>
    <row r="9" spans="1:2" ht="15.6">
      <c r="A9" s="10" t="s">
        <v>130</v>
      </c>
    </row>
    <row r="10" spans="1:2" ht="15.6">
      <c r="A10" s="10"/>
    </row>
    <row r="11" spans="1:2">
      <c r="A11" s="6" t="s">
        <v>131</v>
      </c>
    </row>
    <row r="14" spans="1:2" ht="15.6">
      <c r="A14" s="10"/>
    </row>
    <row r="15" spans="1:2">
      <c r="A15" s="14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41" sqref="B41"/>
    </sheetView>
  </sheetViews>
  <sheetFormatPr defaultColWidth="9.33203125" defaultRowHeight="14.4"/>
  <cols>
    <col min="1" max="1" width="36.44140625" style="2" bestFit="1" customWidth="1"/>
    <col min="2" max="2" width="10.33203125" style="2" bestFit="1" customWidth="1"/>
    <col min="3" max="3" width="31.5546875" style="2" bestFit="1" customWidth="1"/>
    <col min="4" max="4" width="23.6640625" style="2" bestFit="1" customWidth="1"/>
    <col min="5" max="5" width="17.6640625" style="2" bestFit="1" customWidth="1"/>
    <col min="6" max="6" width="10.5546875" style="2" bestFit="1" customWidth="1"/>
    <col min="7" max="16384" width="9.33203125" style="2"/>
  </cols>
  <sheetData>
    <row r="1" spans="1:6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>
      <c r="A2" s="2" t="s">
        <v>1</v>
      </c>
      <c r="B2" s="2">
        <v>25</v>
      </c>
      <c r="C2" s="3">
        <v>42</v>
      </c>
      <c r="D2" s="3">
        <v>20</v>
      </c>
      <c r="E2" s="3">
        <v>0</v>
      </c>
      <c r="F2" s="4">
        <f>SUM(B2*(C2+D2)+E2)</f>
        <v>1550</v>
      </c>
    </row>
    <row r="3" spans="1:6">
      <c r="A3" s="2" t="s">
        <v>2</v>
      </c>
      <c r="B3" s="2">
        <v>40</v>
      </c>
      <c r="C3" s="3">
        <v>42</v>
      </c>
      <c r="D3" s="3">
        <v>20</v>
      </c>
      <c r="E3" s="3">
        <f>SUM(7*20)</f>
        <v>140</v>
      </c>
      <c r="F3" s="4">
        <f>SUM(B3*(C3+D3)+E3)</f>
        <v>2620</v>
      </c>
    </row>
    <row r="4" spans="1:6">
      <c r="A4" s="2" t="s">
        <v>3</v>
      </c>
      <c r="B4" s="2">
        <v>40</v>
      </c>
      <c r="C4" s="3">
        <v>42</v>
      </c>
      <c r="D4" s="3">
        <v>20</v>
      </c>
      <c r="E4" s="3">
        <f>SUM(7*20)</f>
        <v>140</v>
      </c>
      <c r="F4" s="4">
        <f>SUM(B4*(C4+D4)+E4)</f>
        <v>2620</v>
      </c>
    </row>
    <row r="5" spans="1:6">
      <c r="A5" s="2" t="s">
        <v>4</v>
      </c>
      <c r="B5" s="2">
        <v>25</v>
      </c>
      <c r="C5" s="3">
        <v>42</v>
      </c>
      <c r="D5" s="3">
        <v>20</v>
      </c>
      <c r="E5" s="3">
        <v>0</v>
      </c>
      <c r="F5" s="4">
        <f>SUM(B5*(C5+D5)+E5)</f>
        <v>1550</v>
      </c>
    </row>
    <row r="12" spans="1:6">
      <c r="A12" s="5" t="s">
        <v>11</v>
      </c>
    </row>
    <row r="13" spans="1:6" ht="72">
      <c r="A13" s="5" t="s">
        <v>12</v>
      </c>
    </row>
    <row r="14" spans="1:6">
      <c r="A14" s="2" t="s">
        <v>13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C955-4664-4009-BBF5-006FE5BED9CE}">
  <dimension ref="A1:I19"/>
  <sheetViews>
    <sheetView workbookViewId="0">
      <selection activeCell="A5" sqref="A5"/>
    </sheetView>
  </sheetViews>
  <sheetFormatPr defaultColWidth="8.77734375" defaultRowHeight="13.2"/>
  <cols>
    <col min="1" max="8" width="15.44140625" customWidth="1"/>
    <col min="9" max="9" width="14.109375" customWidth="1"/>
  </cols>
  <sheetData>
    <row r="1" spans="1:9" ht="28.5" customHeight="1">
      <c r="A1" s="110" t="s">
        <v>120</v>
      </c>
    </row>
    <row r="3" spans="1:9" s="115" customFormat="1" ht="26.4">
      <c r="A3" s="111" t="s">
        <v>121</v>
      </c>
      <c r="B3" s="112" t="s">
        <v>56</v>
      </c>
      <c r="C3" s="112" t="s">
        <v>157</v>
      </c>
      <c r="D3" s="113" t="s">
        <v>122</v>
      </c>
      <c r="E3" s="111" t="s">
        <v>123</v>
      </c>
      <c r="F3" s="114" t="s">
        <v>124</v>
      </c>
      <c r="G3" s="111" t="s">
        <v>125</v>
      </c>
      <c r="H3" s="111" t="s">
        <v>158</v>
      </c>
      <c r="I3" s="111" t="s">
        <v>159</v>
      </c>
    </row>
    <row r="4" spans="1:9" s="13" customFormat="1">
      <c r="A4" s="116" t="s">
        <v>126</v>
      </c>
      <c r="B4" s="140" t="s">
        <v>127</v>
      </c>
      <c r="C4" s="117">
        <v>87000</v>
      </c>
      <c r="D4" s="117">
        <f t="shared" ref="D4:I12" si="0">C4*1.03</f>
        <v>89610</v>
      </c>
      <c r="E4" s="117">
        <f t="shared" si="0"/>
        <v>92298</v>
      </c>
      <c r="F4" s="117">
        <f t="shared" si="0"/>
        <v>95067</v>
      </c>
      <c r="G4" s="117">
        <f t="shared" si="0"/>
        <v>97919</v>
      </c>
      <c r="H4" s="117">
        <f t="shared" si="0"/>
        <v>100857</v>
      </c>
      <c r="I4" s="117">
        <f t="shared" si="0"/>
        <v>103883</v>
      </c>
    </row>
    <row r="5" spans="1:9" s="1" customFormat="1">
      <c r="A5" s="118"/>
      <c r="B5" s="141"/>
      <c r="C5" s="119"/>
      <c r="D5" s="119">
        <f t="shared" ref="D5:D12" si="1">C5*1.03</f>
        <v>0</v>
      </c>
      <c r="E5" s="119">
        <f t="shared" si="0"/>
        <v>0</v>
      </c>
      <c r="F5" s="119">
        <f t="shared" si="0"/>
        <v>0</v>
      </c>
      <c r="G5" s="119">
        <f t="shared" si="0"/>
        <v>0</v>
      </c>
      <c r="H5" s="119">
        <f t="shared" si="0"/>
        <v>0</v>
      </c>
      <c r="I5" s="119">
        <f t="shared" si="0"/>
        <v>0</v>
      </c>
    </row>
    <row r="6" spans="1:9" s="1" customFormat="1">
      <c r="B6" s="141"/>
      <c r="C6" s="119"/>
      <c r="D6" s="119">
        <f t="shared" si="1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  <c r="H6" s="119">
        <f t="shared" si="0"/>
        <v>0</v>
      </c>
      <c r="I6" s="119">
        <f t="shared" si="0"/>
        <v>0</v>
      </c>
    </row>
    <row r="7" spans="1:9" s="1" customFormat="1">
      <c r="A7" s="118"/>
      <c r="B7" s="141"/>
      <c r="C7" s="119"/>
      <c r="D7" s="119">
        <f t="shared" si="1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  <c r="H7" s="119">
        <f t="shared" si="0"/>
        <v>0</v>
      </c>
      <c r="I7" s="119">
        <f t="shared" si="0"/>
        <v>0</v>
      </c>
    </row>
    <row r="8" spans="1:9" s="1" customFormat="1">
      <c r="A8" s="118"/>
      <c r="B8" s="141"/>
      <c r="C8" s="119"/>
      <c r="D8" s="119">
        <f t="shared" si="1"/>
        <v>0</v>
      </c>
      <c r="E8" s="119">
        <f t="shared" si="0"/>
        <v>0</v>
      </c>
      <c r="F8" s="119">
        <f t="shared" si="0"/>
        <v>0</v>
      </c>
      <c r="G8" s="119">
        <f t="shared" si="0"/>
        <v>0</v>
      </c>
      <c r="H8" s="119">
        <f t="shared" si="0"/>
        <v>0</v>
      </c>
      <c r="I8" s="119">
        <f t="shared" si="0"/>
        <v>0</v>
      </c>
    </row>
    <row r="9" spans="1:9" s="1" customFormat="1">
      <c r="A9" s="118"/>
      <c r="B9" s="141"/>
      <c r="C9" s="119"/>
      <c r="D9" s="119">
        <f t="shared" si="1"/>
        <v>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0</v>
      </c>
    </row>
    <row r="10" spans="1:9" s="1" customFormat="1">
      <c r="A10" s="118"/>
      <c r="B10" s="141"/>
      <c r="C10" s="119"/>
      <c r="D10" s="119">
        <f t="shared" si="1"/>
        <v>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0</v>
      </c>
    </row>
    <row r="11" spans="1:9" s="1" customFormat="1">
      <c r="A11" s="118"/>
      <c r="B11" s="141"/>
      <c r="C11" s="119"/>
      <c r="D11" s="119">
        <f t="shared" si="1"/>
        <v>0</v>
      </c>
      <c r="E11" s="119">
        <f t="shared" si="0"/>
        <v>0</v>
      </c>
      <c r="F11" s="119">
        <f t="shared" si="0"/>
        <v>0</v>
      </c>
      <c r="G11" s="119">
        <f t="shared" si="0"/>
        <v>0</v>
      </c>
      <c r="H11" s="119">
        <f t="shared" si="0"/>
        <v>0</v>
      </c>
      <c r="I11" s="119">
        <f t="shared" si="0"/>
        <v>0</v>
      </c>
    </row>
    <row r="12" spans="1:9" s="1" customFormat="1">
      <c r="A12" s="118"/>
      <c r="B12" s="141"/>
      <c r="C12" s="119"/>
      <c r="D12" s="119">
        <f t="shared" si="1"/>
        <v>0</v>
      </c>
      <c r="E12" s="119">
        <f t="shared" si="0"/>
        <v>0</v>
      </c>
      <c r="F12" s="119">
        <f t="shared" si="0"/>
        <v>0</v>
      </c>
      <c r="G12" s="119">
        <f t="shared" si="0"/>
        <v>0</v>
      </c>
      <c r="H12" s="119">
        <f t="shared" si="0"/>
        <v>0</v>
      </c>
      <c r="I12" s="119">
        <f t="shared" si="0"/>
        <v>0</v>
      </c>
    </row>
    <row r="13" spans="1:9" s="1" customFormat="1">
      <c r="C13" s="120"/>
      <c r="D13" s="120"/>
      <c r="E13" s="120"/>
      <c r="F13" s="120"/>
      <c r="G13" s="120"/>
      <c r="H13" s="120"/>
    </row>
    <row r="14" spans="1:9">
      <c r="C14" s="121"/>
      <c r="D14" s="121"/>
      <c r="E14" s="121"/>
      <c r="F14" s="121"/>
      <c r="G14" s="121"/>
      <c r="H14" s="121"/>
    </row>
    <row r="15" spans="1:9">
      <c r="A15" s="1" t="s">
        <v>167</v>
      </c>
      <c r="C15" s="121"/>
      <c r="D15" s="121"/>
      <c r="E15" s="121"/>
      <c r="F15" s="121"/>
      <c r="G15" s="121"/>
      <c r="H15" s="121"/>
    </row>
    <row r="16" spans="1:9">
      <c r="C16" s="121"/>
      <c r="D16" s="121"/>
      <c r="E16" s="121"/>
      <c r="F16" s="121"/>
      <c r="G16" s="121"/>
      <c r="H16" s="121"/>
    </row>
    <row r="17" spans="3:8">
      <c r="C17" s="121"/>
      <c r="D17" s="121"/>
      <c r="E17" s="121"/>
      <c r="F17" s="121"/>
      <c r="G17" s="121"/>
      <c r="H17" s="121"/>
    </row>
    <row r="18" spans="3:8">
      <c r="C18" s="121"/>
      <c r="D18" s="121"/>
      <c r="E18" s="121"/>
      <c r="F18" s="121"/>
      <c r="G18" s="121"/>
      <c r="H18" s="121"/>
    </row>
    <row r="19" spans="3:8">
      <c r="C19" s="121"/>
      <c r="D19" s="121"/>
      <c r="E19" s="121"/>
      <c r="F19" s="121"/>
      <c r="G19" s="121"/>
      <c r="H19" s="12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zoomScale="80" zoomScaleNormal="80" workbookViewId="0">
      <selection sqref="A1:C1"/>
    </sheetView>
  </sheetViews>
  <sheetFormatPr defaultColWidth="9.33203125" defaultRowHeight="15"/>
  <cols>
    <col min="1" max="1" width="37.5546875" style="123" customWidth="1"/>
    <col min="2" max="2" width="14.44140625" style="123" customWidth="1"/>
    <col min="3" max="3" width="31" style="123" customWidth="1"/>
    <col min="4" max="16384" width="9.33203125" style="123"/>
  </cols>
  <sheetData>
    <row r="1" spans="1:3" ht="23.25" customHeight="1">
      <c r="A1" s="204" t="s">
        <v>178</v>
      </c>
      <c r="B1" s="204"/>
      <c r="C1" s="204"/>
    </row>
    <row r="2" spans="1:3" ht="15.6">
      <c r="A2" s="132" t="s">
        <v>23</v>
      </c>
      <c r="B2" s="11" t="s">
        <v>156</v>
      </c>
      <c r="C2" s="11" t="s">
        <v>24</v>
      </c>
    </row>
    <row r="3" spans="1:3" ht="63.75" customHeight="1">
      <c r="A3" s="133" t="s">
        <v>55</v>
      </c>
      <c r="B3" s="134">
        <v>7.6499999999999999E-2</v>
      </c>
      <c r="C3" s="135" t="s">
        <v>25</v>
      </c>
    </row>
    <row r="4" spans="1:3" ht="56.25" customHeight="1">
      <c r="A4" s="136" t="s">
        <v>68</v>
      </c>
      <c r="B4" s="137">
        <v>0.18149999999999999</v>
      </c>
      <c r="C4" s="138" t="s">
        <v>26</v>
      </c>
    </row>
    <row r="5" spans="1:3" ht="102" customHeight="1">
      <c r="A5" s="133" t="s">
        <v>109</v>
      </c>
      <c r="B5" s="139">
        <v>0.46899999999999997</v>
      </c>
      <c r="C5" s="135" t="s">
        <v>27</v>
      </c>
    </row>
    <row r="6" spans="1:3" ht="84.75" customHeight="1">
      <c r="A6" s="136" t="s">
        <v>108</v>
      </c>
      <c r="B6" s="137">
        <v>0.42749999999999999</v>
      </c>
      <c r="C6" s="138" t="s">
        <v>27</v>
      </c>
    </row>
    <row r="7" spans="1:3" ht="134.25" customHeight="1">
      <c r="A7" s="133" t="s">
        <v>69</v>
      </c>
      <c r="B7" s="134">
        <v>0.34449999999999997</v>
      </c>
      <c r="C7" s="135" t="s">
        <v>28</v>
      </c>
    </row>
    <row r="8" spans="1:3" ht="141" customHeight="1">
      <c r="A8" s="136" t="s">
        <v>70</v>
      </c>
      <c r="B8" s="137">
        <v>0.30549999999999999</v>
      </c>
      <c r="C8" s="138" t="s">
        <v>28</v>
      </c>
    </row>
    <row r="9" spans="1:3" ht="18.75" customHeight="1"/>
  </sheetData>
  <mergeCells count="1"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D880-6A56-4FB3-8599-D6C5E2E76099}">
  <dimension ref="B1:V46"/>
  <sheetViews>
    <sheetView showGridLines="0" zoomScale="93" zoomScaleNormal="93" workbookViewId="0"/>
  </sheetViews>
  <sheetFormatPr defaultColWidth="8.77734375" defaultRowHeight="13.2"/>
  <cols>
    <col min="2" max="2" width="46.6640625" customWidth="1"/>
    <col min="3" max="5" width="3.33203125" customWidth="1"/>
    <col min="6" max="8" width="18.33203125" style="51" customWidth="1"/>
    <col min="9" max="9" width="5.44140625" customWidth="1"/>
    <col min="10" max="11" width="3.6640625" customWidth="1"/>
    <col min="12" max="12" width="4.33203125" customWidth="1"/>
    <col min="13" max="13" width="0.6640625" customWidth="1"/>
    <col min="14" max="14" width="19.33203125" customWidth="1"/>
    <col min="15" max="17" width="14.33203125" customWidth="1"/>
    <col min="18" max="18" width="0.77734375" customWidth="1"/>
    <col min="19" max="21" width="14.33203125" customWidth="1"/>
    <col min="22" max="22" width="9.6640625" style="54" customWidth="1"/>
  </cols>
  <sheetData>
    <row r="1" spans="2:22" ht="33.6" customHeight="1">
      <c r="B1" s="142" t="s">
        <v>71</v>
      </c>
      <c r="C1" s="53"/>
      <c r="D1" s="53"/>
      <c r="E1" s="53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2:22" ht="15">
      <c r="B2" s="6" t="s">
        <v>72</v>
      </c>
      <c r="C2" s="6"/>
      <c r="D2" s="6"/>
      <c r="E2" s="6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2:22" ht="15">
      <c r="B3" s="6" t="s">
        <v>176</v>
      </c>
      <c r="C3" s="6"/>
      <c r="D3" s="6"/>
      <c r="E3" s="6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2:22">
      <c r="B4" s="1" t="s">
        <v>177</v>
      </c>
      <c r="C4" s="1"/>
      <c r="D4" s="1"/>
      <c r="E4" s="1"/>
      <c r="G4" s="55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2:22" ht="15" customHeight="1">
      <c r="G5" s="55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2:22" ht="15" customHeight="1">
      <c r="G6" s="55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2:22" ht="18" thickBot="1">
      <c r="B7" s="56" t="s">
        <v>73</v>
      </c>
      <c r="C7" s="56"/>
      <c r="D7" s="56"/>
      <c r="E7" s="56"/>
      <c r="F7" s="208" t="s">
        <v>74</v>
      </c>
      <c r="G7" s="209"/>
      <c r="H7" s="210"/>
      <c r="M7" s="57"/>
      <c r="N7" s="57"/>
      <c r="O7" s="57"/>
      <c r="P7" s="57"/>
      <c r="Q7" s="58" t="s">
        <v>75</v>
      </c>
      <c r="R7" s="57"/>
      <c r="S7" s="57"/>
      <c r="T7" s="57"/>
      <c r="U7" s="57"/>
      <c r="V7" s="59"/>
    </row>
    <row r="8" spans="2:22" ht="12" customHeight="1">
      <c r="B8" s="211" t="s">
        <v>76</v>
      </c>
      <c r="C8" s="212"/>
      <c r="D8" s="212"/>
      <c r="E8" s="213"/>
      <c r="F8" s="101" t="s">
        <v>77</v>
      </c>
      <c r="G8" s="101" t="s">
        <v>0</v>
      </c>
      <c r="H8" s="102" t="s">
        <v>78</v>
      </c>
      <c r="M8" s="60"/>
      <c r="N8" s="60"/>
      <c r="O8" s="60"/>
      <c r="P8" s="60"/>
      <c r="Q8" s="58"/>
      <c r="R8" s="60"/>
      <c r="S8" s="60"/>
      <c r="T8" s="60"/>
      <c r="U8" s="60"/>
      <c r="V8" s="61"/>
    </row>
    <row r="9" spans="2:22" ht="23.25" customHeight="1">
      <c r="B9" s="214" t="s">
        <v>79</v>
      </c>
      <c r="C9" s="215"/>
      <c r="D9" s="215"/>
      <c r="E9" s="216"/>
      <c r="F9" s="62">
        <v>20</v>
      </c>
      <c r="G9" s="62">
        <v>13.5</v>
      </c>
      <c r="H9" s="63">
        <v>10</v>
      </c>
      <c r="I9" t="s">
        <v>80</v>
      </c>
      <c r="M9" s="57"/>
      <c r="N9" s="57"/>
      <c r="O9" s="64" t="s">
        <v>81</v>
      </c>
      <c r="P9" s="64"/>
      <c r="Q9" s="64"/>
      <c r="R9" s="65"/>
      <c r="S9" s="64" t="s">
        <v>82</v>
      </c>
      <c r="T9" s="64"/>
      <c r="U9" s="64"/>
      <c r="V9" s="61" t="s">
        <v>83</v>
      </c>
    </row>
    <row r="10" spans="2:22" ht="23.25" customHeight="1">
      <c r="B10" s="214" t="s">
        <v>84</v>
      </c>
      <c r="C10" s="215"/>
      <c r="D10" s="215"/>
      <c r="E10" s="216"/>
      <c r="F10" s="150">
        <v>3835</v>
      </c>
      <c r="G10" s="150">
        <f>ROUNDDOWN(0.67*F10,0)</f>
        <v>2569</v>
      </c>
      <c r="H10" s="151">
        <f>(1/2)*F10</f>
        <v>1918</v>
      </c>
      <c r="M10" s="57"/>
      <c r="N10" s="57"/>
      <c r="O10" s="64" t="s">
        <v>85</v>
      </c>
      <c r="P10" s="64" t="s">
        <v>86</v>
      </c>
      <c r="Q10" s="64" t="s">
        <v>87</v>
      </c>
      <c r="R10" s="65"/>
      <c r="S10" s="64" t="s">
        <v>85</v>
      </c>
      <c r="T10" s="64" t="s">
        <v>86</v>
      </c>
      <c r="U10" s="64" t="s">
        <v>87</v>
      </c>
      <c r="V10" s="61">
        <v>3</v>
      </c>
    </row>
    <row r="11" spans="2:22" ht="23.25" customHeight="1">
      <c r="B11" s="214" t="s">
        <v>88</v>
      </c>
      <c r="C11" s="215"/>
      <c r="D11" s="215"/>
      <c r="E11" s="216"/>
      <c r="F11" s="150">
        <v>7671</v>
      </c>
      <c r="G11" s="150">
        <f>ROUNDUP(0.67*F11,0)</f>
        <v>5140</v>
      </c>
      <c r="H11" s="150">
        <f>ROUNDDOWN(0.5*F11,0)</f>
        <v>3835</v>
      </c>
      <c r="M11" s="57"/>
      <c r="N11" s="66" t="s">
        <v>84</v>
      </c>
      <c r="O11" s="152">
        <f>F10+F21</f>
        <v>6439.12</v>
      </c>
      <c r="P11" s="153">
        <f t="shared" ref="P11:Q13" si="0">G10+G21</f>
        <v>4305.08</v>
      </c>
      <c r="Q11" s="153">
        <f t="shared" si="0"/>
        <v>3220.06</v>
      </c>
      <c r="R11" s="91"/>
      <c r="S11" s="152">
        <f>F10+F25</f>
        <v>7815.13</v>
      </c>
      <c r="T11" s="153">
        <f t="shared" ref="T11:U13" si="1">G10+G25</f>
        <v>5222.42</v>
      </c>
      <c r="U11" s="153">
        <f t="shared" si="1"/>
        <v>3908.07</v>
      </c>
      <c r="V11" s="61">
        <v>6</v>
      </c>
    </row>
    <row r="12" spans="2:22" ht="23.25" customHeight="1">
      <c r="B12" s="214" t="s">
        <v>89</v>
      </c>
      <c r="C12" s="215"/>
      <c r="D12" s="215"/>
      <c r="E12" s="216"/>
      <c r="F12" s="150">
        <v>15341</v>
      </c>
      <c r="G12" s="150">
        <f>ROUNDDOWN(0.67*F12,0)</f>
        <v>10278</v>
      </c>
      <c r="H12" s="150">
        <f>ROUNDUP(0.5*F12,0)</f>
        <v>7671</v>
      </c>
      <c r="K12" s="1"/>
      <c r="M12" s="57"/>
      <c r="N12" s="66" t="s">
        <v>90</v>
      </c>
      <c r="O12" s="152">
        <f t="shared" ref="O12" si="2">F11+F22</f>
        <v>15483.36</v>
      </c>
      <c r="P12" s="152">
        <f t="shared" si="0"/>
        <v>10348.24</v>
      </c>
      <c r="Q12" s="153">
        <f t="shared" si="0"/>
        <v>7741.18</v>
      </c>
      <c r="R12" s="91"/>
      <c r="S12" s="152">
        <f t="shared" ref="S12:S13" si="3">F11+F26</f>
        <v>19611.39</v>
      </c>
      <c r="T12" s="152">
        <f t="shared" si="1"/>
        <v>13100.26</v>
      </c>
      <c r="U12" s="153">
        <f t="shared" si="1"/>
        <v>9805.2000000000007</v>
      </c>
      <c r="V12" s="61" t="s">
        <v>91</v>
      </c>
    </row>
    <row r="13" spans="2:22" ht="23.25" customHeight="1">
      <c r="B13" s="217"/>
      <c r="C13" s="218"/>
      <c r="D13" s="218"/>
      <c r="E13" s="219"/>
      <c r="F13" s="67"/>
      <c r="G13" s="67"/>
      <c r="H13" s="68"/>
      <c r="M13" s="57"/>
      <c r="N13" s="66" t="s">
        <v>89</v>
      </c>
      <c r="O13" s="152">
        <f>F12+F23</f>
        <v>30965.72</v>
      </c>
      <c r="P13" s="152">
        <f t="shared" si="0"/>
        <v>20694.48</v>
      </c>
      <c r="Q13" s="152">
        <f t="shared" si="0"/>
        <v>15483.36</v>
      </c>
      <c r="R13" s="91"/>
      <c r="S13" s="152">
        <f t="shared" si="3"/>
        <v>39221.78</v>
      </c>
      <c r="T13" s="152">
        <f t="shared" si="1"/>
        <v>26198.52</v>
      </c>
      <c r="U13" s="152">
        <f t="shared" si="1"/>
        <v>19611.39</v>
      </c>
      <c r="V13" s="61"/>
    </row>
    <row r="14" spans="2:22" ht="23.25" customHeight="1">
      <c r="B14" s="214" t="s">
        <v>92</v>
      </c>
      <c r="C14" s="215"/>
      <c r="D14" s="215"/>
      <c r="E14" s="216"/>
      <c r="F14" s="62">
        <v>20</v>
      </c>
      <c r="G14" s="62">
        <v>13.5</v>
      </c>
      <c r="H14" s="63">
        <v>10</v>
      </c>
      <c r="I14" t="s">
        <v>80</v>
      </c>
      <c r="M14" s="57"/>
      <c r="N14" s="57"/>
      <c r="O14" s="91"/>
      <c r="P14" s="91"/>
      <c r="Q14" s="91"/>
      <c r="R14" s="91"/>
      <c r="S14" s="91"/>
      <c r="T14" s="91"/>
      <c r="U14" s="91"/>
      <c r="V14" s="61" t="s">
        <v>83</v>
      </c>
    </row>
    <row r="15" spans="2:22" ht="23.25" customHeight="1">
      <c r="B15" s="214" t="s">
        <v>84</v>
      </c>
      <c r="C15" s="215"/>
      <c r="D15" s="215"/>
      <c r="E15" s="216"/>
      <c r="F15" s="150">
        <v>4594</v>
      </c>
      <c r="G15" s="150">
        <f>ROUNDUP(0.67*F15,0)</f>
        <v>3078</v>
      </c>
      <c r="H15" s="150">
        <f>ROUNDUP(0.5*F15,0)</f>
        <v>2297</v>
      </c>
      <c r="M15" s="57"/>
      <c r="N15" s="57"/>
      <c r="O15" s="64" t="s">
        <v>93</v>
      </c>
      <c r="P15" s="64"/>
      <c r="Q15" s="64"/>
      <c r="R15" s="65"/>
      <c r="S15" s="64" t="s">
        <v>94</v>
      </c>
      <c r="T15" s="92"/>
      <c r="U15" s="92"/>
      <c r="V15" s="61">
        <v>3</v>
      </c>
    </row>
    <row r="16" spans="2:22" ht="23.25" customHeight="1">
      <c r="B16" s="214" t="s">
        <v>88</v>
      </c>
      <c r="C16" s="215"/>
      <c r="D16" s="215"/>
      <c r="E16" s="216"/>
      <c r="F16" s="150">
        <v>9189</v>
      </c>
      <c r="G16" s="150">
        <f>ROUNDUP(0.67*F16,0)</f>
        <v>6157</v>
      </c>
      <c r="H16" s="150">
        <f>ROUNDDOWN(0.5*F16,0)</f>
        <v>4594</v>
      </c>
      <c r="M16" s="57"/>
      <c r="N16" s="66" t="s">
        <v>84</v>
      </c>
      <c r="O16" s="152">
        <f>F15+F21</f>
        <v>7198.12</v>
      </c>
      <c r="P16" s="153">
        <f t="shared" ref="P16:Q18" si="4">G15+G21</f>
        <v>4814.08</v>
      </c>
      <c r="Q16" s="153">
        <f t="shared" si="4"/>
        <v>3599.06</v>
      </c>
      <c r="R16" s="91"/>
      <c r="S16" s="152">
        <f>F15+F25</f>
        <v>8574.1299999999992</v>
      </c>
      <c r="T16" s="153">
        <f t="shared" ref="T16:U18" si="5">G15+G25</f>
        <v>5731.42</v>
      </c>
      <c r="U16" s="153">
        <f t="shared" si="5"/>
        <v>4287.07</v>
      </c>
      <c r="V16" s="61">
        <v>6</v>
      </c>
    </row>
    <row r="17" spans="2:22" ht="23.25" customHeight="1" thickBot="1">
      <c r="B17" s="205" t="s">
        <v>89</v>
      </c>
      <c r="C17" s="206"/>
      <c r="D17" s="206"/>
      <c r="E17" s="207"/>
      <c r="F17" s="154">
        <v>18378</v>
      </c>
      <c r="G17" s="155">
        <f>ROUNDDOWN(0.67*F17,0)</f>
        <v>12313</v>
      </c>
      <c r="H17" s="155">
        <f>ROUNDUP(0.5*F17,0)</f>
        <v>9189</v>
      </c>
      <c r="K17" s="1"/>
      <c r="M17" s="57"/>
      <c r="N17" s="66" t="s">
        <v>90</v>
      </c>
      <c r="O17" s="152">
        <f t="shared" ref="O17" si="6">F16+F22</f>
        <v>17001.36</v>
      </c>
      <c r="P17" s="152">
        <f t="shared" si="4"/>
        <v>11365.24</v>
      </c>
      <c r="Q17" s="153">
        <f t="shared" si="4"/>
        <v>8500.18</v>
      </c>
      <c r="R17" s="91"/>
      <c r="S17" s="152">
        <f t="shared" ref="S17:S18" si="7">F16+F26</f>
        <v>21129.39</v>
      </c>
      <c r="T17" s="152">
        <f t="shared" si="5"/>
        <v>14117.26</v>
      </c>
      <c r="U17" s="153">
        <f t="shared" si="5"/>
        <v>10564.2</v>
      </c>
      <c r="V17" s="61" t="s">
        <v>91</v>
      </c>
    </row>
    <row r="18" spans="2:22" ht="22.95" customHeight="1">
      <c r="M18" s="57"/>
      <c r="N18" s="66" t="s">
        <v>89</v>
      </c>
      <c r="O18" s="152">
        <f>F17+F23</f>
        <v>34002.720000000001</v>
      </c>
      <c r="P18" s="152">
        <f t="shared" si="4"/>
        <v>22729.48</v>
      </c>
      <c r="Q18" s="152">
        <f t="shared" si="4"/>
        <v>17001.36</v>
      </c>
      <c r="R18" s="91"/>
      <c r="S18" s="152">
        <f t="shared" si="7"/>
        <v>42258.78</v>
      </c>
      <c r="T18" s="152">
        <f t="shared" si="5"/>
        <v>28233.52</v>
      </c>
      <c r="U18" s="152">
        <f t="shared" si="5"/>
        <v>21129.39</v>
      </c>
      <c r="V18" s="61"/>
    </row>
    <row r="19" spans="2:22" ht="12.75" customHeight="1">
      <c r="B19" s="160"/>
      <c r="M19" s="57"/>
      <c r="N19" s="57"/>
      <c r="O19" s="57"/>
      <c r="P19" s="57"/>
      <c r="Q19" s="57"/>
      <c r="R19" s="57"/>
      <c r="S19" s="57"/>
      <c r="T19" s="57"/>
      <c r="U19" s="57"/>
      <c r="V19" s="59"/>
    </row>
    <row r="20" spans="2:22" ht="18.45" customHeight="1">
      <c r="B20" s="56" t="s">
        <v>95</v>
      </c>
      <c r="C20" s="69" t="s">
        <v>96</v>
      </c>
      <c r="D20" s="70" t="s">
        <v>97</v>
      </c>
      <c r="E20" s="70" t="s">
        <v>98</v>
      </c>
      <c r="F20" s="157">
        <v>868.04</v>
      </c>
      <c r="G20" s="71" t="s">
        <v>99</v>
      </c>
      <c r="H20" s="72"/>
    </row>
    <row r="21" spans="2:22" ht="12.75" customHeight="1">
      <c r="B21" s="1" t="s">
        <v>100</v>
      </c>
      <c r="C21" s="93">
        <v>3</v>
      </c>
      <c r="D21" s="94">
        <v>2</v>
      </c>
      <c r="E21" s="95">
        <v>1.5</v>
      </c>
      <c r="F21" s="156">
        <f>C21*$F$20</f>
        <v>2604.12</v>
      </c>
      <c r="G21" s="156">
        <f t="shared" ref="G21:H23" si="8">D21*$F$20</f>
        <v>1736.08</v>
      </c>
      <c r="H21" s="156">
        <f t="shared" si="8"/>
        <v>1302.06</v>
      </c>
    </row>
    <row r="22" spans="2:22" ht="12.75" customHeight="1">
      <c r="B22" s="1" t="s">
        <v>118</v>
      </c>
      <c r="C22" s="93">
        <v>9</v>
      </c>
      <c r="D22" s="93">
        <v>6</v>
      </c>
      <c r="E22" s="95">
        <v>4.5</v>
      </c>
      <c r="F22" s="156">
        <f t="shared" ref="F22:F23" si="9">C22*$F$20</f>
        <v>7812.36</v>
      </c>
      <c r="G22" s="156">
        <f t="shared" si="8"/>
        <v>5208.24</v>
      </c>
      <c r="H22" s="156">
        <f t="shared" si="8"/>
        <v>3906.18</v>
      </c>
    </row>
    <row r="23" spans="2:22" ht="12.75" customHeight="1">
      <c r="B23" s="1" t="s">
        <v>119</v>
      </c>
      <c r="C23" s="93">
        <v>18</v>
      </c>
      <c r="D23" s="93">
        <v>12</v>
      </c>
      <c r="E23" s="96">
        <v>9</v>
      </c>
      <c r="F23" s="156">
        <f t="shared" si="9"/>
        <v>15624.72</v>
      </c>
      <c r="G23" s="156">
        <f t="shared" si="8"/>
        <v>10416.48</v>
      </c>
      <c r="H23" s="156">
        <f t="shared" si="8"/>
        <v>7812.36</v>
      </c>
    </row>
    <row r="24" spans="2:22" ht="18" customHeight="1">
      <c r="C24" s="93"/>
      <c r="D24" s="93"/>
      <c r="E24" s="97"/>
      <c r="F24" s="157">
        <v>1326.71</v>
      </c>
      <c r="G24" s="71" t="s">
        <v>117</v>
      </c>
      <c r="H24" s="72"/>
    </row>
    <row r="25" spans="2:22" ht="12.75" customHeight="1">
      <c r="B25" t="s">
        <v>100</v>
      </c>
      <c r="C25" s="93">
        <v>3</v>
      </c>
      <c r="D25" s="94">
        <v>2</v>
      </c>
      <c r="E25" s="95">
        <v>1.5</v>
      </c>
      <c r="F25" s="156">
        <f>C25*$F$24</f>
        <v>3980.13</v>
      </c>
      <c r="G25" s="156">
        <f t="shared" ref="G25:H27" si="10">D25*$F$24</f>
        <v>2653.42</v>
      </c>
      <c r="H25" s="156">
        <f t="shared" si="10"/>
        <v>1990.07</v>
      </c>
    </row>
    <row r="26" spans="2:22" ht="12.75" customHeight="1">
      <c r="B26" s="1" t="s">
        <v>118</v>
      </c>
      <c r="C26" s="93">
        <v>9</v>
      </c>
      <c r="D26" s="93">
        <v>6</v>
      </c>
      <c r="E26" s="95">
        <v>4.5</v>
      </c>
      <c r="F26" s="156">
        <f t="shared" ref="F26:F27" si="11">C26*$F$24</f>
        <v>11940.39</v>
      </c>
      <c r="G26" s="156">
        <f t="shared" si="10"/>
        <v>7960.26</v>
      </c>
      <c r="H26" s="156">
        <f t="shared" si="10"/>
        <v>5970.2</v>
      </c>
    </row>
    <row r="27" spans="2:22" ht="12.75" customHeight="1">
      <c r="B27" s="1" t="s">
        <v>119</v>
      </c>
      <c r="C27" s="93">
        <v>18</v>
      </c>
      <c r="D27" s="93">
        <v>12</v>
      </c>
      <c r="E27" s="96">
        <v>9</v>
      </c>
      <c r="F27" s="156">
        <f t="shared" si="11"/>
        <v>23880.78</v>
      </c>
      <c r="G27" s="156">
        <f t="shared" si="10"/>
        <v>15920.52</v>
      </c>
      <c r="H27" s="156">
        <f t="shared" si="10"/>
        <v>11940.39</v>
      </c>
    </row>
    <row r="28" spans="2:22" ht="12.75" customHeight="1"/>
    <row r="29" spans="2:22" ht="12.75" customHeight="1">
      <c r="B29" s="1" t="s">
        <v>101</v>
      </c>
    </row>
    <row r="30" spans="2:22" ht="12.75" customHeight="1">
      <c r="B30" s="98" t="s">
        <v>116</v>
      </c>
      <c r="C30" s="99"/>
      <c r="D30" s="99"/>
      <c r="E30" s="99"/>
      <c r="F30" s="100"/>
      <c r="G30" s="100"/>
    </row>
    <row r="31" spans="2:22" ht="12.75" customHeight="1">
      <c r="B31" t="s">
        <v>102</v>
      </c>
    </row>
    <row r="32" spans="2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</sheetData>
  <mergeCells count="11">
    <mergeCell ref="B17:E17"/>
    <mergeCell ref="F7:H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A8A1-7DF9-426F-B9CA-F6944A6BE673}">
  <dimension ref="B1:F18"/>
  <sheetViews>
    <sheetView workbookViewId="0"/>
  </sheetViews>
  <sheetFormatPr defaultColWidth="9.109375" defaultRowHeight="15"/>
  <cols>
    <col min="1" max="1" width="9.109375" style="6"/>
    <col min="2" max="2" width="35.6640625" style="6" customWidth="1"/>
    <col min="3" max="6" width="22.109375" style="6" customWidth="1"/>
    <col min="7" max="16384" width="9.109375" style="6"/>
  </cols>
  <sheetData>
    <row r="1" spans="2:6" ht="21">
      <c r="B1" s="143" t="s">
        <v>161</v>
      </c>
    </row>
    <row r="2" spans="2:6">
      <c r="B2" s="1" t="s">
        <v>162</v>
      </c>
    </row>
    <row r="3" spans="2:6">
      <c r="B3" s="1" t="s">
        <v>163</v>
      </c>
    </row>
    <row r="5" spans="2:6" ht="46.8">
      <c r="B5" s="144" t="s">
        <v>164</v>
      </c>
      <c r="C5" s="144" t="s">
        <v>103</v>
      </c>
      <c r="D5" s="144" t="s">
        <v>104</v>
      </c>
      <c r="E5" s="144" t="s">
        <v>105</v>
      </c>
      <c r="F5" s="144" t="s">
        <v>106</v>
      </c>
    </row>
    <row r="6" spans="2:6">
      <c r="B6" s="145" t="s">
        <v>110</v>
      </c>
      <c r="C6" s="148">
        <v>43938</v>
      </c>
      <c r="D6" s="148">
        <v>47022</v>
      </c>
      <c r="E6" s="148">
        <v>47213</v>
      </c>
      <c r="F6" s="148">
        <v>47648</v>
      </c>
    </row>
    <row r="7" spans="2:6">
      <c r="B7" s="145" t="s">
        <v>112</v>
      </c>
      <c r="C7" s="148">
        <v>52725</v>
      </c>
      <c r="D7" s="148">
        <v>56426</v>
      </c>
      <c r="E7" s="148">
        <v>56655</v>
      </c>
      <c r="F7" s="148">
        <v>57178</v>
      </c>
    </row>
    <row r="8" spans="2:6">
      <c r="B8" s="145" t="s">
        <v>111</v>
      </c>
      <c r="C8" s="148">
        <v>62099</v>
      </c>
      <c r="D8" s="148">
        <v>66458</v>
      </c>
      <c r="E8" s="148">
        <v>66727</v>
      </c>
      <c r="F8" s="148">
        <v>67342</v>
      </c>
    </row>
    <row r="9" spans="2:6">
      <c r="B9" s="145" t="s">
        <v>113</v>
      </c>
      <c r="C9" s="148">
        <v>80728</v>
      </c>
      <c r="D9" s="148">
        <v>86396</v>
      </c>
      <c r="E9" s="148">
        <v>86745</v>
      </c>
      <c r="F9" s="148">
        <v>87546</v>
      </c>
    </row>
    <row r="10" spans="2:6" ht="28.8">
      <c r="B10" s="146" t="s">
        <v>165</v>
      </c>
      <c r="C10" s="73"/>
      <c r="D10" s="73"/>
      <c r="E10" s="73"/>
      <c r="F10" s="73"/>
    </row>
    <row r="11" spans="2:6">
      <c r="B11" s="145" t="str">
        <f>B6</f>
        <v>Post-Graduate Fellow (R3)</v>
      </c>
      <c r="C11" s="149">
        <f>C6/2080</f>
        <v>21.12</v>
      </c>
      <c r="D11" s="149">
        <f t="shared" ref="D11:F11" si="0">D6/2080</f>
        <v>22.61</v>
      </c>
      <c r="E11" s="149">
        <f t="shared" si="0"/>
        <v>22.7</v>
      </c>
      <c r="F11" s="149">
        <f t="shared" si="0"/>
        <v>22.91</v>
      </c>
    </row>
    <row r="12" spans="2:6">
      <c r="B12" s="145" t="str">
        <f>B7</f>
        <v>Research Associate (R4)</v>
      </c>
      <c r="C12" s="149">
        <f t="shared" ref="C12:F14" si="1">C7/2080</f>
        <v>25.35</v>
      </c>
      <c r="D12" s="149">
        <f t="shared" si="1"/>
        <v>27.13</v>
      </c>
      <c r="E12" s="149">
        <f t="shared" si="1"/>
        <v>27.24</v>
      </c>
      <c r="F12" s="149">
        <f t="shared" si="1"/>
        <v>27.49</v>
      </c>
    </row>
    <row r="13" spans="2:6">
      <c r="B13" s="145" t="str">
        <f>B8</f>
        <v>Senior Research Associate (R5)</v>
      </c>
      <c r="C13" s="149">
        <f t="shared" si="1"/>
        <v>29.86</v>
      </c>
      <c r="D13" s="149">
        <f t="shared" si="1"/>
        <v>31.95</v>
      </c>
      <c r="E13" s="149">
        <f t="shared" si="1"/>
        <v>32.08</v>
      </c>
      <c r="F13" s="149">
        <f t="shared" si="1"/>
        <v>32.380000000000003</v>
      </c>
    </row>
    <row r="14" spans="2:6">
      <c r="B14" s="145" t="str">
        <f>B9</f>
        <v>Principal Research Associate (R6)</v>
      </c>
      <c r="C14" s="149">
        <f t="shared" si="1"/>
        <v>38.81</v>
      </c>
      <c r="D14" s="149">
        <f t="shared" si="1"/>
        <v>41.54</v>
      </c>
      <c r="E14" s="149">
        <f t="shared" si="1"/>
        <v>41.7</v>
      </c>
      <c r="F14" s="149">
        <f t="shared" si="1"/>
        <v>42.09</v>
      </c>
    </row>
    <row r="15" spans="2:6">
      <c r="C15" s="147"/>
      <c r="D15" s="147"/>
      <c r="E15" s="147"/>
      <c r="F15" s="147"/>
    </row>
    <row r="16" spans="2:6">
      <c r="B16" s="1" t="s">
        <v>166</v>
      </c>
    </row>
    <row r="18" spans="2:2">
      <c r="B18" s="1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12E3-72C6-4298-932C-6D81B7172AED}">
  <dimension ref="A2:R39"/>
  <sheetViews>
    <sheetView workbookViewId="0"/>
  </sheetViews>
  <sheetFormatPr defaultColWidth="9.109375" defaultRowHeight="13.2"/>
  <cols>
    <col min="1" max="1" width="9.109375" style="126"/>
    <col min="2" max="2" width="5.44140625" style="126" customWidth="1"/>
    <col min="3" max="3" width="9.5546875" style="126" customWidth="1"/>
    <col min="4" max="12" width="9.109375" style="126"/>
    <col min="13" max="13" width="7" style="126" customWidth="1"/>
    <col min="14" max="16384" width="9.109375" style="126"/>
  </cols>
  <sheetData>
    <row r="2" spans="1:18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</row>
    <row r="3" spans="1:18" ht="17.399999999999999">
      <c r="A3" s="128" t="s">
        <v>132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</row>
    <row r="4" spans="1:18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</row>
    <row r="5" spans="1:18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</row>
    <row r="6" spans="1:18" ht="15.6">
      <c r="A6" s="220" t="s">
        <v>114</v>
      </c>
      <c r="B6" s="220"/>
      <c r="C6" s="220"/>
      <c r="D6" s="220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</row>
    <row r="7" spans="1:18">
      <c r="A7" s="127" t="s">
        <v>133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</row>
    <row r="8" spans="1:18">
      <c r="A8" s="127" t="s">
        <v>134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 spans="1:18">
      <c r="A9" s="127" t="s">
        <v>135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 spans="1:18">
      <c r="A10" s="127" t="s">
        <v>136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</row>
    <row r="11" spans="1:18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 spans="1:18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 spans="1:18" ht="15.6">
      <c r="A13" s="221" t="s">
        <v>137</v>
      </c>
      <c r="B13" s="221"/>
      <c r="C13" s="221"/>
      <c r="D13" s="221"/>
      <c r="E13" s="221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</row>
    <row r="14" spans="1:18">
      <c r="A14" s="127" t="s">
        <v>138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 spans="1:18">
      <c r="A15" s="129" t="s">
        <v>139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 spans="1:18">
      <c r="A16" s="127" t="s">
        <v>140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</row>
    <row r="17" spans="1:18">
      <c r="A17" s="127" t="s">
        <v>141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</row>
    <row r="18" spans="1:18">
      <c r="A18" s="127" t="s">
        <v>142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 spans="1:18">
      <c r="A19" s="127" t="s">
        <v>143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 spans="1:18">
      <c r="A20" s="127" t="s">
        <v>144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</row>
    <row r="21" spans="1:18">
      <c r="A21" s="127" t="s">
        <v>145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spans="1:18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</row>
    <row r="23" spans="1:18">
      <c r="A23" s="127" t="s">
        <v>146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</row>
    <row r="24" spans="1:18">
      <c r="A24" s="130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</row>
    <row r="25" spans="1:18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</row>
    <row r="26" spans="1:18" ht="15.6">
      <c r="A26" s="221" t="s">
        <v>147</v>
      </c>
      <c r="B26" s="221"/>
      <c r="C26" s="221"/>
      <c r="D26" s="221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</row>
    <row r="27" spans="1:18">
      <c r="A27" s="127" t="s">
        <v>148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</row>
    <row r="28" spans="1:18">
      <c r="A28" s="127" t="s">
        <v>149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</row>
    <row r="29" spans="1:18">
      <c r="A29" s="127" t="s">
        <v>150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</row>
    <row r="30" spans="1:18">
      <c r="A30" s="127" t="s">
        <v>151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  <row r="31" spans="1:18">
      <c r="A31" s="127" t="s">
        <v>152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</row>
    <row r="32" spans="1:18">
      <c r="A32" s="127" t="s">
        <v>153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</row>
    <row r="33" spans="1:18">
      <c r="A33" s="127" t="s">
        <v>154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</row>
    <row r="34" spans="1:18">
      <c r="A34" s="127" t="s">
        <v>155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</row>
    <row r="35" spans="1:18" ht="15.6">
      <c r="A35" s="131"/>
    </row>
    <row r="39" spans="1:18">
      <c r="A39" s="127"/>
    </row>
  </sheetData>
  <mergeCells count="3">
    <mergeCell ref="A6:D6"/>
    <mergeCell ref="A13:E13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WMU Budget</vt:lpstr>
      <vt:lpstr>Forecasting Tips</vt:lpstr>
      <vt:lpstr>FocusGroups&amp;Workshops</vt:lpstr>
      <vt:lpstr>Salaries</vt:lpstr>
      <vt:lpstr>Fringe</vt:lpstr>
      <vt:lpstr>2026-2027 Grad</vt:lpstr>
      <vt:lpstr>Research Staff</vt:lpstr>
      <vt:lpstr>Temp vs IC vs Subaward</vt:lpstr>
    </vt:vector>
  </TitlesOfParts>
  <Company>Western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WMUFaculty</dc:creator>
  <cp:lastModifiedBy>JAMcLeod</cp:lastModifiedBy>
  <cp:lastPrinted>2008-01-18T21:33:33Z</cp:lastPrinted>
  <dcterms:created xsi:type="dcterms:W3CDTF">2007-01-05T16:31:09Z</dcterms:created>
  <dcterms:modified xsi:type="dcterms:W3CDTF">2026-07-22T18:54:02Z</dcterms:modified>
</cp:coreProperties>
</file>