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RO_Central\8. Resources &amp; References\Budgets\"/>
    </mc:Choice>
  </mc:AlternateContent>
  <xr:revisionPtr revIDLastSave="0" documentId="13_ncr:1_{54A95DDB-CED1-4484-9A72-76B4AA4E6DD8}" xr6:coauthVersionLast="47" xr6:coauthVersionMax="47" xr10:uidLastSave="{00000000-0000-0000-0000-000000000000}"/>
  <bookViews>
    <workbookView xWindow="-108" yWindow="-108" windowWidth="23256" windowHeight="12456" xr2:uid="{00000000-000D-0000-FFFF-FFFF00000000}"/>
  </bookViews>
  <sheets>
    <sheet name="WMU Budget" sheetId="4" r:id="rId1"/>
    <sheet name="Forecasting Tips" sheetId="13" r:id="rId2"/>
    <sheet name="FocusGroups&amp;Workshops" sheetId="7" state="hidden" r:id="rId3"/>
    <sheet name="Salaries" sheetId="2" r:id="rId4"/>
    <sheet name="Fringe" sheetId="12" r:id="rId5"/>
    <sheet name="2025-2026 Grad" sheetId="33" r:id="rId6"/>
    <sheet name="Research Staff" sheetId="30" r:id="rId7"/>
    <sheet name="Temp vs IC vs Subaward" sheetId="32" r:id="rId8"/>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33" l="1"/>
  <c r="F28" i="33"/>
  <c r="E28" i="33"/>
  <c r="G27" i="33"/>
  <c r="F27" i="33"/>
  <c r="E27" i="33"/>
  <c r="G26" i="33"/>
  <c r="F26" i="33"/>
  <c r="S12" i="33" s="1"/>
  <c r="E26" i="33"/>
  <c r="R17" i="33" s="1"/>
  <c r="G24" i="33"/>
  <c r="P19" i="33" s="1"/>
  <c r="F24" i="33"/>
  <c r="E24" i="33"/>
  <c r="N14" i="33" s="1"/>
  <c r="G23" i="33"/>
  <c r="F23" i="33"/>
  <c r="E23" i="33"/>
  <c r="G22" i="33"/>
  <c r="F22" i="33"/>
  <c r="E22" i="33"/>
  <c r="T19" i="33"/>
  <c r="R19" i="33"/>
  <c r="N19" i="33"/>
  <c r="R18" i="33"/>
  <c r="N18" i="33"/>
  <c r="G18" i="33"/>
  <c r="F18" i="33"/>
  <c r="S19" i="33" s="1"/>
  <c r="N17" i="33"/>
  <c r="G17" i="33"/>
  <c r="T18" i="33" s="1"/>
  <c r="F17" i="33"/>
  <c r="O18" i="33" s="1"/>
  <c r="G16" i="33"/>
  <c r="T17" i="33" s="1"/>
  <c r="F16" i="33"/>
  <c r="S17" i="33" s="1"/>
  <c r="R14" i="33"/>
  <c r="R13" i="33"/>
  <c r="P13" i="33"/>
  <c r="N13" i="33"/>
  <c r="G13" i="33"/>
  <c r="T14" i="33" s="1"/>
  <c r="F13" i="33"/>
  <c r="O14" i="33" s="1"/>
  <c r="O12" i="33"/>
  <c r="N12" i="33"/>
  <c r="G12" i="33"/>
  <c r="T13" i="33" s="1"/>
  <c r="F12" i="33"/>
  <c r="S13" i="33" s="1"/>
  <c r="G11" i="33"/>
  <c r="T12" i="33" s="1"/>
  <c r="D12" i="2"/>
  <c r="E12" i="2" s="1"/>
  <c r="F12" i="2" s="1"/>
  <c r="G12" i="2" s="1"/>
  <c r="H12" i="2" s="1"/>
  <c r="I12" i="2" s="1"/>
  <c r="D11" i="2"/>
  <c r="E11" i="2" s="1"/>
  <c r="F11" i="2" s="1"/>
  <c r="G11" i="2" s="1"/>
  <c r="H11" i="2" s="1"/>
  <c r="I11" i="2" s="1"/>
  <c r="D10" i="2"/>
  <c r="E10" i="2" s="1"/>
  <c r="F10" i="2" s="1"/>
  <c r="G10" i="2" s="1"/>
  <c r="H10" i="2" s="1"/>
  <c r="I10" i="2" s="1"/>
  <c r="D9" i="2"/>
  <c r="E9" i="2" s="1"/>
  <c r="F9" i="2" s="1"/>
  <c r="G9" i="2" s="1"/>
  <c r="H9" i="2" s="1"/>
  <c r="I9" i="2" s="1"/>
  <c r="D8" i="2"/>
  <c r="E8" i="2" s="1"/>
  <c r="F8" i="2" s="1"/>
  <c r="G8" i="2" s="1"/>
  <c r="H8" i="2" s="1"/>
  <c r="I8" i="2" s="1"/>
  <c r="D7" i="2"/>
  <c r="E7" i="2" s="1"/>
  <c r="F7" i="2" s="1"/>
  <c r="G7" i="2" s="1"/>
  <c r="H7" i="2" s="1"/>
  <c r="I7" i="2" s="1"/>
  <c r="E6" i="2"/>
  <c r="F6" i="2" s="1"/>
  <c r="G6" i="2" s="1"/>
  <c r="H6" i="2" s="1"/>
  <c r="I6" i="2" s="1"/>
  <c r="D6" i="2"/>
  <c r="D5" i="2"/>
  <c r="E5" i="2" s="1"/>
  <c r="F5" i="2" s="1"/>
  <c r="G5" i="2" s="1"/>
  <c r="H5" i="2" s="1"/>
  <c r="I5" i="2" s="1"/>
  <c r="D4" i="2"/>
  <c r="E4" i="2" s="1"/>
  <c r="F4" i="2" s="1"/>
  <c r="G4" i="2" s="1"/>
  <c r="H4" i="2" s="1"/>
  <c r="I4" i="2" s="1"/>
  <c r="B72" i="4"/>
  <c r="P18" i="33" l="1"/>
  <c r="S18" i="33"/>
  <c r="O13" i="33"/>
  <c r="O17" i="33"/>
  <c r="O19" i="33"/>
  <c r="R12" i="33"/>
  <c r="S14" i="33"/>
  <c r="P17" i="33"/>
  <c r="P12" i="33"/>
  <c r="P14" i="33"/>
  <c r="C11" i="30"/>
  <c r="D11" i="30"/>
  <c r="E11" i="30"/>
  <c r="F11" i="30"/>
  <c r="C12" i="30"/>
  <c r="D12" i="30"/>
  <c r="E12" i="30"/>
  <c r="F12" i="30"/>
  <c r="C13" i="30"/>
  <c r="D13" i="30"/>
  <c r="E13" i="30"/>
  <c r="F13" i="30"/>
  <c r="D10" i="30"/>
  <c r="E10" i="30"/>
  <c r="F10" i="30"/>
  <c r="C10" i="30"/>
  <c r="G49" i="4"/>
  <c r="G50" i="4"/>
  <c r="G51" i="4"/>
  <c r="G48" i="4"/>
  <c r="C52" i="4"/>
  <c r="D52" i="4"/>
  <c r="E52" i="4"/>
  <c r="F52" i="4"/>
  <c r="B52" i="4"/>
  <c r="G52" i="4" l="1"/>
  <c r="G20" i="4" l="1"/>
  <c r="G21" i="4"/>
  <c r="G22" i="4"/>
  <c r="G23" i="4"/>
  <c r="G24" i="4"/>
  <c r="G25" i="4"/>
  <c r="G26" i="4"/>
  <c r="G13" i="4"/>
  <c r="G14" i="4"/>
  <c r="G15" i="4"/>
  <c r="G16" i="4"/>
  <c r="G7" i="4"/>
  <c r="G8" i="4"/>
  <c r="G9" i="4"/>
  <c r="G10" i="4"/>
  <c r="G30" i="4"/>
  <c r="G31" i="4"/>
  <c r="G41" i="4"/>
  <c r="G42" i="4"/>
  <c r="G36" i="4"/>
  <c r="G37" i="4"/>
  <c r="G38" i="4"/>
  <c r="G66" i="4"/>
  <c r="G67" i="4"/>
  <c r="G59" i="4"/>
  <c r="G61" i="4"/>
  <c r="G63" i="4"/>
  <c r="G54" i="4"/>
  <c r="G55" i="4"/>
  <c r="G56" i="4"/>
  <c r="G57" i="4"/>
  <c r="B17" i="4"/>
  <c r="B11" i="4"/>
  <c r="B32" i="4"/>
  <c r="B43" i="4"/>
  <c r="B39" i="4"/>
  <c r="B68" i="4"/>
  <c r="B65" i="4"/>
  <c r="B60" i="4"/>
  <c r="C60" i="4" s="1"/>
  <c r="B62" i="4"/>
  <c r="C62" i="4" s="1"/>
  <c r="B64" i="4"/>
  <c r="C64" i="4" s="1"/>
  <c r="D64" i="4" s="1"/>
  <c r="C27" i="4"/>
  <c r="C17" i="4"/>
  <c r="C11" i="4"/>
  <c r="C32" i="4"/>
  <c r="C43" i="4"/>
  <c r="C39" i="4"/>
  <c r="C68" i="4"/>
  <c r="C65" i="4"/>
  <c r="D27" i="4"/>
  <c r="D17" i="4"/>
  <c r="D11" i="4"/>
  <c r="D32" i="4"/>
  <c r="D43" i="4"/>
  <c r="D39" i="4"/>
  <c r="D68" i="4"/>
  <c r="D65" i="4"/>
  <c r="E27" i="4"/>
  <c r="E17" i="4"/>
  <c r="E11" i="4"/>
  <c r="E32" i="4"/>
  <c r="E43" i="4"/>
  <c r="E39" i="4"/>
  <c r="E68" i="4"/>
  <c r="E65" i="4"/>
  <c r="F27" i="4"/>
  <c r="F17" i="4"/>
  <c r="F11" i="4"/>
  <c r="F32" i="4"/>
  <c r="F43" i="4"/>
  <c r="F39" i="4"/>
  <c r="F68" i="4"/>
  <c r="F65" i="4"/>
  <c r="A26" i="4"/>
  <c r="A25" i="4"/>
  <c r="A24" i="4"/>
  <c r="A23" i="4"/>
  <c r="A20" i="4"/>
  <c r="A21" i="4"/>
  <c r="A22" i="4"/>
  <c r="A19" i="4"/>
  <c r="F5" i="7"/>
  <c r="E4" i="7"/>
  <c r="F4" i="7" s="1"/>
  <c r="E3" i="7"/>
  <c r="F3" i="7" s="1"/>
  <c r="F2" i="7"/>
  <c r="C44" i="4" l="1"/>
  <c r="G39" i="4"/>
  <c r="I39" i="4" s="1"/>
  <c r="F44" i="4"/>
  <c r="G43" i="4"/>
  <c r="I43" i="4" s="1"/>
  <c r="B44" i="4"/>
  <c r="G68" i="4"/>
  <c r="I68" i="4" s="1"/>
  <c r="D44" i="4"/>
  <c r="E28" i="4"/>
  <c r="B69" i="4"/>
  <c r="G17" i="4"/>
  <c r="I17" i="4" s="1"/>
  <c r="G11" i="4"/>
  <c r="I11" i="4" s="1"/>
  <c r="F69" i="4"/>
  <c r="E69" i="4"/>
  <c r="D28" i="4"/>
  <c r="D69" i="4"/>
  <c r="C28" i="4"/>
  <c r="E44" i="4"/>
  <c r="I52" i="4"/>
  <c r="F28" i="4"/>
  <c r="C69" i="4"/>
  <c r="G65" i="4"/>
  <c r="I65" i="4" s="1"/>
  <c r="G32" i="4"/>
  <c r="I32" i="4" s="1"/>
  <c r="B27" i="4"/>
  <c r="B28" i="4" s="1"/>
  <c r="G19" i="4"/>
  <c r="G27" i="4" s="1"/>
  <c r="E64" i="4"/>
  <c r="D60" i="4"/>
  <c r="D62" i="4"/>
  <c r="E62" i="4" s="1"/>
  <c r="F70" i="4" l="1"/>
  <c r="D70" i="4"/>
  <c r="D71" i="4" s="1"/>
  <c r="D72" i="4" s="1"/>
  <c r="G44" i="4"/>
  <c r="I44" i="4" s="1"/>
  <c r="C70" i="4"/>
  <c r="G69" i="4"/>
  <c r="I69" i="4" s="1"/>
  <c r="B70" i="4"/>
  <c r="B71" i="4" s="1"/>
  <c r="E70" i="4"/>
  <c r="F62" i="4"/>
  <c r="G62" i="4" s="1"/>
  <c r="I27" i="4"/>
  <c r="G28" i="4"/>
  <c r="F64" i="4"/>
  <c r="G64" i="4" s="1"/>
  <c r="E60" i="4"/>
  <c r="D76" i="4" l="1"/>
  <c r="D73" i="4"/>
  <c r="D74" i="4" s="1"/>
  <c r="C71" i="4"/>
  <c r="C72" i="4" s="1"/>
  <c r="E71" i="4"/>
  <c r="E72" i="4" s="1"/>
  <c r="F60" i="4"/>
  <c r="F71" i="4" s="1"/>
  <c r="F72" i="4" s="1"/>
  <c r="I28" i="4"/>
  <c r="G70" i="4"/>
  <c r="G72" i="4" l="1"/>
  <c r="F76" i="4"/>
  <c r="F73" i="4"/>
  <c r="F74" i="4" s="1"/>
  <c r="E76" i="4"/>
  <c r="E73" i="4"/>
  <c r="E74" i="4" s="1"/>
  <c r="C73" i="4"/>
  <c r="C74" i="4" s="1"/>
  <c r="C76" i="4"/>
  <c r="B76" i="4"/>
  <c r="G71" i="4"/>
  <c r="I70" i="4"/>
  <c r="B73" i="4"/>
  <c r="B74" i="4" s="1"/>
  <c r="G60" i="4"/>
  <c r="G73" i="4" l="1"/>
  <c r="G74" i="4" s="1"/>
  <c r="G3" i="4" s="1"/>
  <c r="G76" i="4"/>
</calcChain>
</file>

<file path=xl/sharedStrings.xml><?xml version="1.0" encoding="utf-8"?>
<sst xmlns="http://schemas.openxmlformats.org/spreadsheetml/2006/main" count="201" uniqueCount="178">
  <si>
    <t>Tuition</t>
  </si>
  <si>
    <t>2/3 appt.</t>
  </si>
  <si>
    <t>Healthcare Focus Group</t>
  </si>
  <si>
    <t>Community Focus Group</t>
  </si>
  <si>
    <t>Community Workshops</t>
  </si>
  <si>
    <t>Healthcare Profession Workshops</t>
  </si>
  <si>
    <t>Item</t>
  </si>
  <si>
    <t>Attendees</t>
  </si>
  <si>
    <t>Cost Per Person - Fetzer Center **</t>
  </si>
  <si>
    <t>Cost Per Person - Printing</t>
  </si>
  <si>
    <t>Transportation ***</t>
  </si>
  <si>
    <t>Total Cost</t>
  </si>
  <si>
    <t>** $30 for food and $12 for room with AV</t>
  </si>
  <si>
    <t>*** For underserved participants without transportation. 13 metro bus tokens for $20. 2 tokens for each person. 91 tokens purchased for community workshops and focus groups</t>
  </si>
  <si>
    <t>http://www.kalamazoocity.org/portal/metro.php?page_id=414</t>
  </si>
  <si>
    <t>Participant Support Costs are direct costs for items such as stipends, subsistence allowances, travel allowances, registration fees paid to or on behalf of participants or trainees (BUT NOT EMPLOYEES) in connection with meetings, conferences, symposia or training projects</t>
  </si>
  <si>
    <t>Materials and Supplies</t>
  </si>
  <si>
    <t xml:space="preserve">Subawards </t>
  </si>
  <si>
    <t>Other</t>
  </si>
  <si>
    <t>Total Equipment</t>
  </si>
  <si>
    <t>Total Travel</t>
  </si>
  <si>
    <t>Total Participant Support</t>
  </si>
  <si>
    <t>Employee Type</t>
  </si>
  <si>
    <t>Type</t>
  </si>
  <si>
    <t>FICA only</t>
  </si>
  <si>
    <t>FICA &amp; Retirement</t>
  </si>
  <si>
    <t>FICA, Retirement, Blended</t>
  </si>
  <si>
    <t>FICA, Blended</t>
  </si>
  <si>
    <t>Senior Personnel</t>
  </si>
  <si>
    <t>Other Personnel</t>
  </si>
  <si>
    <t>Total Salary and Fringe</t>
  </si>
  <si>
    <t>Travel</t>
  </si>
  <si>
    <t xml:space="preserve">Participant Support  </t>
  </si>
  <si>
    <t>Total Direct Costs</t>
  </si>
  <si>
    <t>Amount of this Request</t>
  </si>
  <si>
    <t>Totals</t>
  </si>
  <si>
    <t>Domestic</t>
  </si>
  <si>
    <t>International</t>
  </si>
  <si>
    <t>Subtotal Domestic</t>
  </si>
  <si>
    <t>Subtotal International</t>
  </si>
  <si>
    <t>MTDC Amt for Subaward 1</t>
  </si>
  <si>
    <t>MTDC Amt for Subaward 3</t>
  </si>
  <si>
    <t>MTDC Amt for Subaward 2</t>
  </si>
  <si>
    <t>Subtotal Subawards</t>
  </si>
  <si>
    <r>
      <t xml:space="preserve">Modified Total Direct Costs (MTDC)
</t>
    </r>
    <r>
      <rPr>
        <sz val="9"/>
        <rFont val="Arial"/>
        <family val="2"/>
      </rPr>
      <t>Excludes
• subaward amounts &gt; $25k/per subaward
• Equipment &gt; $5,000
• Participant Support Costs
• Tuition</t>
    </r>
  </si>
  <si>
    <t>Proposed Start Date:</t>
  </si>
  <si>
    <t>Number of Months:</t>
  </si>
  <si>
    <t>Year 1</t>
  </si>
  <si>
    <t>Year 2</t>
  </si>
  <si>
    <t>Year 3</t>
  </si>
  <si>
    <t>Year 4</t>
  </si>
  <si>
    <t>Year 5</t>
  </si>
  <si>
    <t>Title of Project:</t>
  </si>
  <si>
    <t>Name of PI:</t>
  </si>
  <si>
    <t>Emeriti faculty, • Students: non-enrolled or under-enrolled; staff &lt; 0.50 FTE, temporary hourly employees</t>
  </si>
  <si>
    <t>Appointment Type</t>
  </si>
  <si>
    <r>
      <t xml:space="preserve">Equipment  
</t>
    </r>
    <r>
      <rPr>
        <sz val="8"/>
        <color theme="0"/>
        <rFont val="Arial"/>
        <family val="2"/>
      </rPr>
      <t>Equipment is defined as an item of property that has an acquisition cost of $5,000 or more and an expected service life of more than one year.</t>
    </r>
  </si>
  <si>
    <r>
      <t xml:space="preserve">Fringe
</t>
    </r>
    <r>
      <rPr>
        <b/>
        <sz val="8"/>
        <color theme="0"/>
        <rFont val="Arial"/>
        <family val="2"/>
      </rPr>
      <t>See "Fringe" worksheet/tab for fringe forecast</t>
    </r>
  </si>
  <si>
    <t>Other Direct Costs</t>
  </si>
  <si>
    <t>Total Other Direct Costs</t>
  </si>
  <si>
    <t>Subtotal Other</t>
  </si>
  <si>
    <t>Subtotal Senior Personnel</t>
  </si>
  <si>
    <t>Subtotal Other Personnel</t>
  </si>
  <si>
    <t>Subtotal Fringe</t>
  </si>
  <si>
    <t>Cross Checking</t>
  </si>
  <si>
    <t>Total Costs (Direct + F&amp;A)</t>
  </si>
  <si>
    <t>Faculty summer salary</t>
  </si>
  <si>
    <r>
      <rPr>
        <b/>
        <sz val="12"/>
        <rFont val="Arial"/>
        <family val="2"/>
      </rPr>
      <t>NON Federal sponsors</t>
    </r>
    <r>
      <rPr>
        <sz val="12"/>
        <rFont val="Arial"/>
        <family val="2"/>
      </rPr>
      <t xml:space="preserve">:
• R3 (post-docs)
• Staff &lt; 0.6875 FTE and </t>
    </r>
    <r>
      <rPr>
        <sz val="12"/>
        <rFont val="Calibri"/>
        <family val="2"/>
      </rPr>
      <t>≥</t>
    </r>
    <r>
      <rPr>
        <sz val="12"/>
        <rFont val="Arial"/>
        <family val="2"/>
      </rPr>
      <t xml:space="preserve"> 0.50 FTE</t>
    </r>
  </si>
  <si>
    <r>
      <rPr>
        <b/>
        <sz val="12"/>
        <rFont val="Arial"/>
        <family val="2"/>
      </rPr>
      <t>Federal sponsors</t>
    </r>
    <r>
      <rPr>
        <sz val="12"/>
        <rFont val="Arial"/>
        <family val="2"/>
      </rPr>
      <t xml:space="preserve">:
• R3 (post-docs)
• Staff &lt; 0.6875 FTE and ≥ 0.50 FTE
</t>
    </r>
  </si>
  <si>
    <t>Total F&amp;A exclusions</t>
  </si>
  <si>
    <t xml:space="preserve">Western Michigan University </t>
  </si>
  <si>
    <t>Research Assistant/Research Discovery</t>
  </si>
  <si>
    <r>
      <t xml:space="preserve">2. Tuition Rates per </t>
    </r>
    <r>
      <rPr>
        <sz val="14"/>
        <color theme="4"/>
        <rFont val="Arial"/>
        <family val="2"/>
      </rPr>
      <t>appointment level</t>
    </r>
  </si>
  <si>
    <t>Minimum Rates applicable for</t>
  </si>
  <si>
    <t>1. Stipends</t>
  </si>
  <si>
    <t>Appointment Levels</t>
  </si>
  <si>
    <t xml:space="preserve">Minimum Appointment Rates </t>
  </si>
  <si>
    <t>Full Appt.</t>
  </si>
  <si>
    <t>1/2 appt.*</t>
  </si>
  <si>
    <t>3. Appointment Stipend and Tuition Combined</t>
  </si>
  <si>
    <t>hours/week</t>
  </si>
  <si>
    <t>Total Cost Resident GA/DGA w/ tuition</t>
  </si>
  <si>
    <t>Total Cost Non-Resident GA/DGA w/ tuition</t>
  </si>
  <si>
    <t>Min. CH</t>
  </si>
  <si>
    <t>One Summer Session</t>
  </si>
  <si>
    <t>6+6</t>
  </si>
  <si>
    <t>Total Cost Resident DAC w/ tuition</t>
  </si>
  <si>
    <t>Total Cost Non-Resident DAC w/ tuition</t>
  </si>
  <si>
    <t>A year-round appointment provides 24 credit hours by hiring unit (9,9,3,3 distribution)</t>
  </si>
  <si>
    <t xml:space="preserve">*An employee with two half appointments in a single semester will be granted a maximum of 9 credits (4.5 from each unit). </t>
  </si>
  <si>
    <t>credit hours for 1 summer session</t>
  </si>
  <si>
    <r>
      <t>Graduate Assistant (</t>
    </r>
    <r>
      <rPr>
        <sz val="12"/>
        <color rgb="FFFF0000"/>
        <rFont val="Arial"/>
        <family val="2"/>
      </rPr>
      <t>GA/DGA</t>
    </r>
    <r>
      <rPr>
        <sz val="12"/>
        <rFont val="Arial"/>
        <family val="2"/>
      </rPr>
      <t>)</t>
    </r>
  </si>
  <si>
    <r>
      <t>Doctoral Associate with Candidacy (</t>
    </r>
    <r>
      <rPr>
        <sz val="12"/>
        <color rgb="FFFF0000"/>
        <rFont val="Arial"/>
        <family val="2"/>
      </rPr>
      <t>DAC</t>
    </r>
    <r>
      <rPr>
        <sz val="12"/>
        <rFont val="Arial"/>
        <family val="2"/>
      </rPr>
      <t>)</t>
    </r>
  </si>
  <si>
    <r>
      <t xml:space="preserve">per credit hour </t>
    </r>
    <r>
      <rPr>
        <b/>
        <sz val="11"/>
        <rFont val="Arial"/>
        <family val="2"/>
      </rPr>
      <t>resident</t>
    </r>
    <r>
      <rPr>
        <sz val="11"/>
        <rFont val="Arial"/>
        <family val="2"/>
      </rPr>
      <t xml:space="preserve"> tuition</t>
    </r>
  </si>
  <si>
    <r>
      <t xml:space="preserve">per credit hour </t>
    </r>
    <r>
      <rPr>
        <b/>
        <sz val="11"/>
        <rFont val="Arial"/>
        <family val="2"/>
      </rPr>
      <t>non-resident</t>
    </r>
    <r>
      <rPr>
        <sz val="11"/>
        <rFont val="Arial"/>
        <family val="2"/>
      </rPr>
      <t xml:space="preserve"> tuition</t>
    </r>
  </si>
  <si>
    <t>Full</t>
  </si>
  <si>
    <t>2/3</t>
  </si>
  <si>
    <t>1/2</t>
  </si>
  <si>
    <t>2/3 appt</t>
  </si>
  <si>
    <t>1/2 appt</t>
  </si>
  <si>
    <t>Full appt</t>
  </si>
  <si>
    <t>Two Summer Sessions or One Academic Semester</t>
  </si>
  <si>
    <t>Full Academic Year (Fall &amp; Spring)</t>
  </si>
  <si>
    <t>Two Summer Sessions or One Academic Semster</t>
  </si>
  <si>
    <t>B: Fine Arts, Humanities</t>
  </si>
  <si>
    <t>C. Education, Life Sciences, Social Sciences</t>
  </si>
  <si>
    <t>D: Aviation, HHS, Physical Sciences</t>
  </si>
  <si>
    <t>E: Engineering and Applied Sciences</t>
  </si>
  <si>
    <t>Minimum Salary per Level and Pay Band</t>
  </si>
  <si>
    <t>Effective May 1, 2022</t>
  </si>
  <si>
    <r>
      <rPr>
        <b/>
        <sz val="16"/>
        <rFont val="Arial"/>
        <family val="2"/>
      </rPr>
      <t>Research Staff</t>
    </r>
    <r>
      <rPr>
        <sz val="12"/>
        <rFont val="Arial"/>
        <family val="2"/>
      </rPr>
      <t xml:space="preserve">: see policy at https://wmich.edu/hr/policies/researchstaff </t>
    </r>
  </si>
  <si>
    <t>Minimum Hourly Rate</t>
  </si>
  <si>
    <t>*Refer to HR pay structure chart for midpoint and maximum salaries/hourly rates</t>
  </si>
  <si>
    <t xml:space="preserve"> For emeritus researchers, pay shall be consistent with institutional base salaries at the time of appointment, subject to funding availability. </t>
  </si>
  <si>
    <r>
      <t>Faculty AY salary, sabbatical faculty, regular staff, administrators FY salary, R4, R5, R6 positions.</t>
    </r>
    <r>
      <rPr>
        <b/>
        <sz val="12"/>
        <rFont val="Arial"/>
        <family val="2"/>
      </rPr>
      <t xml:space="preserve"> Non-federal sponsors</t>
    </r>
    <r>
      <rPr>
        <sz val="12"/>
        <rFont val="Arial"/>
        <family val="2"/>
      </rPr>
      <t xml:space="preserve"> </t>
    </r>
  </si>
  <si>
    <r>
      <t xml:space="preserve">Faculty AY salary, sabbatical faculty, regular staff, administrators FY salary, R4, R5, R6 positions. </t>
    </r>
    <r>
      <rPr>
        <b/>
        <sz val="12"/>
        <rFont val="Arial"/>
        <family val="2"/>
      </rPr>
      <t>Federal sponsors (or federal flow through)</t>
    </r>
  </si>
  <si>
    <t>Post-Graduate Fellow (R3)</t>
  </si>
  <si>
    <t>Research Associate (R4)</t>
  </si>
  <si>
    <t>Senior Research Associate (R5)</t>
  </si>
  <si>
    <t>Principal Research Associate (R6)</t>
  </si>
  <si>
    <t xml:space="preserve"> TEMPORARY EMPLOYEE</t>
  </si>
  <si>
    <t>Total request:</t>
  </si>
  <si>
    <t>Participant support is a very narrowly defined category, it is strongly recommended that you consult your 
research officer before budgeting items in this category.</t>
  </si>
  <si>
    <t>Cells highlighted in yellow indicate where tuition award is less than full-time enrollment requirement</t>
  </si>
  <si>
    <t>Rate</t>
  </si>
  <si>
    <t>credit hours for 2 summer sessions or 1 AY semester</t>
  </si>
  <si>
    <t>credit hours for the full AY (2 semesters)</t>
  </si>
  <si>
    <r>
      <rPr>
        <b/>
        <sz val="10"/>
        <rFont val="Arial"/>
        <family val="2"/>
      </rPr>
      <t xml:space="preserve">   </t>
    </r>
    <r>
      <rPr>
        <b/>
        <u/>
        <sz val="10"/>
        <rFont val="Arial"/>
        <family val="2"/>
      </rPr>
      <t>FUTURE SALARY ESTIMATION</t>
    </r>
  </si>
  <si>
    <t>Name</t>
  </si>
  <si>
    <t>Sept. 2026</t>
  </si>
  <si>
    <t>Sept. 2027</t>
  </si>
  <si>
    <t>Sept. 2028</t>
  </si>
  <si>
    <t>Sept. 2029</t>
  </si>
  <si>
    <t>Example</t>
  </si>
  <si>
    <t>8 month</t>
  </si>
  <si>
    <r>
      <rPr>
        <b/>
        <sz val="12"/>
        <rFont val="Arial"/>
        <family val="2"/>
      </rPr>
      <t xml:space="preserve">   </t>
    </r>
    <r>
      <rPr>
        <b/>
        <u/>
        <sz val="12"/>
        <rFont val="Arial"/>
        <family val="2"/>
      </rPr>
      <t>SALARIES</t>
    </r>
  </si>
  <si>
    <r>
      <rPr>
        <b/>
        <sz val="12"/>
        <rFont val="Calibri"/>
        <family val="2"/>
      </rPr>
      <t xml:space="preserve"> » </t>
    </r>
    <r>
      <rPr>
        <sz val="12"/>
        <rFont val="Arial"/>
        <family val="2"/>
      </rPr>
      <t xml:space="preserve">For </t>
    </r>
    <r>
      <rPr>
        <b/>
        <sz val="12"/>
        <rFont val="Arial"/>
        <family val="2"/>
      </rPr>
      <t>faculty and salaried staff</t>
    </r>
    <r>
      <rPr>
        <sz val="12"/>
        <rFont val="Arial"/>
        <family val="2"/>
      </rPr>
      <t>, use the contractually negotiated annual increase rate if it exists. The following rates are currently in effect:</t>
    </r>
  </si>
  <si>
    <t>FACULTY:</t>
  </si>
  <si>
    <t xml:space="preserve">     August 2025: 3.25%</t>
  </si>
  <si>
    <t>If the above do not apply, use a 3% annual salary increase to estimate future costs.</t>
  </si>
  <si>
    <r>
      <t xml:space="preserve"> » For </t>
    </r>
    <r>
      <rPr>
        <b/>
        <sz val="12"/>
        <rFont val="Arial"/>
        <family val="2"/>
      </rPr>
      <t>graduate student assistants</t>
    </r>
    <r>
      <rPr>
        <sz val="12"/>
        <rFont val="Arial"/>
        <family val="2"/>
      </rPr>
      <t>, use a 2% annual increase for appointment stipends.</t>
    </r>
  </si>
  <si>
    <r>
      <rPr>
        <b/>
        <sz val="12"/>
        <rFont val="Arial"/>
        <family val="2"/>
      </rPr>
      <t xml:space="preserve">   </t>
    </r>
    <r>
      <rPr>
        <b/>
        <u/>
        <sz val="12"/>
        <rFont val="Arial"/>
        <family val="2"/>
      </rPr>
      <t>TUITION</t>
    </r>
  </si>
  <si>
    <t xml:space="preserve"> » Use a 5% annual increase to estimate future tuition rates.</t>
  </si>
  <si>
    <t>F&amp;A  on MTDC: 52% starting 7/1/2024</t>
  </si>
  <si>
    <t>Publication Costs</t>
  </si>
  <si>
    <t>Consultants</t>
  </si>
  <si>
    <t>Computer Services</t>
  </si>
  <si>
    <t>VENDOR/CONTRACTOR/CONSULTANT</t>
  </si>
  <si>
    <t>SUBAWARD/SUBRECIPIENT</t>
  </si>
  <si>
    <t xml:space="preserve"> - set their own hours and/or sequence of work, and provide, train and supervise their employees</t>
  </si>
  <si>
    <t>- will not be trained or supervised by a WMU employee, and will not supervise employees of WMU</t>
  </si>
  <si>
    <t>- provide goods or services purchased with sponsor funds within the scope of their normal business operations</t>
  </si>
  <si>
    <t>- do not have a stake in, or any decisions-making responsibilities to, the research work</t>
  </si>
  <si>
    <t>- provide similar goods or services to many different purchasers</t>
  </si>
  <si>
    <t>- perform a series of repetitive tests or activities requiring little or no discretionary judgment</t>
  </si>
  <si>
    <t>- usually operate in a competitive environment</t>
  </si>
  <si>
    <t>- provide goods or services that are ancillary to the operation of the sponsor program</t>
  </si>
  <si>
    <t>Independent Contractor forms can be found at: https://wmich.edu/legal/business-services/forms</t>
  </si>
  <si>
    <t>- performance represents an intellectually significant portion of the overall programmatic effort and is measured against the objectives of the sponsor program</t>
  </si>
  <si>
    <t>- has an identified Principal Investigator for the external entity who has responsibility for making programmatic decisions</t>
  </si>
  <si>
    <t>- work could result in the development of intellectual property</t>
  </si>
  <si>
    <t>- expected to author or co-author publications on the project results</t>
  </si>
  <si>
    <t>- animal and/or human subjects approval will be needed for project work</t>
  </si>
  <si>
    <t>- provides cost sharing or matching funds</t>
  </si>
  <si>
    <t>- responsible for adhering to applicable Federal program requirements specified in the Federal award</t>
  </si>
  <si>
    <t>- uses sponsor funds to carry out a program for a public purpose, as opposed to providing goods or services solely for the benefit of WMU</t>
  </si>
  <si>
    <t>- WMU provides equipment/supplies required to complete the work</t>
  </si>
  <si>
    <t>- WMU staff control and direct what work will be done</t>
  </si>
  <si>
    <t>- WMU staff control the business aspects of individuals' jobs</t>
  </si>
  <si>
    <t xml:space="preserve">- supervision and/or training by WMU staff is necessary </t>
  </si>
  <si>
    <t>Should  people/entities be classified as temporary employees, vendors/independent contractors/consultants, or subrecipients?</t>
  </si>
  <si>
    <r>
      <t>Current Salary</t>
    </r>
    <r>
      <rPr>
        <sz val="10"/>
        <rFont val="Arial"/>
        <family val="2"/>
      </rPr>
      <t xml:space="preserve"> (Sept. 2025)</t>
    </r>
  </si>
  <si>
    <t>Sept. 2030</t>
  </si>
  <si>
    <t>Sept. 2031</t>
  </si>
  <si>
    <t>Fringe Rates FY 2025-2026</t>
  </si>
  <si>
    <t>Fall 2025, Spring 2026, &amp; Summer I and II 2026</t>
  </si>
  <si>
    <t>wmich.edu/grad/assistantships, https://tinyurl.com/bdcvhxy4</t>
  </si>
  <si>
    <t xml:space="preserve">  * If 2025 salary is not updated yet, add 3.25% to the 2024 salary for faculty.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</si>
</sst>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Red]&quot;$&quot;#,##0"/>
    <numFmt numFmtId="165" formatCode="#,##0;[Red]#,##0"/>
    <numFmt numFmtId="166" formatCode="0.0"/>
    <numFmt numFmtId="167" formatCode="_(&quot;$&quot;* #,##0_);_(&quot;$&quot;* \(#,##0\);_(&quot;$&quot;* &quot;-&quot;??_);_(@_)"/>
    <numFmt numFmtId="168" formatCode="&quot;$&quot;#,##0"/>
  </numFmts>
  <fonts count="41">
    <font>
      <sz val="10"/>
      <name val="Arial"/>
    </font>
    <font>
      <sz val="11"/>
      <color indexed="8"/>
      <name val="Calibri"/>
      <family val="2"/>
    </font>
    <font>
      <sz val="8"/>
      <name val="Arial"/>
      <family val="2"/>
    </font>
    <font>
      <b/>
      <sz val="12"/>
      <name val="Arial"/>
      <family val="2"/>
    </font>
    <font>
      <b/>
      <sz val="11"/>
      <name val="Arial"/>
      <family val="2"/>
    </font>
    <font>
      <sz val="11"/>
      <name val="Arial"/>
      <family val="2"/>
    </font>
    <font>
      <b/>
      <sz val="10"/>
      <name val="Arial"/>
      <family val="2"/>
    </font>
    <font>
      <sz val="10"/>
      <name val="Arial"/>
      <family val="2"/>
    </font>
    <font>
      <sz val="10"/>
      <name val="Geneva"/>
    </font>
    <font>
      <sz val="9"/>
      <name val="Arial"/>
      <family val="2"/>
    </font>
    <font>
      <sz val="11"/>
      <color theme="1"/>
      <name val="Calibri"/>
      <family val="2"/>
      <scheme val="minor"/>
    </font>
    <font>
      <sz val="12"/>
      <name val="Arial"/>
      <family val="2"/>
    </font>
    <font>
      <b/>
      <u/>
      <sz val="12"/>
      <name val="Arial"/>
      <family val="2"/>
    </font>
    <font>
      <sz val="10"/>
      <color rgb="FFFF0000"/>
      <name val="Arial"/>
      <family val="2"/>
    </font>
    <font>
      <i/>
      <sz val="11"/>
      <color theme="0" tint="-0.499984740745262"/>
      <name val="Arial"/>
      <family val="2"/>
    </font>
    <font>
      <b/>
      <sz val="11"/>
      <color theme="0"/>
      <name val="Arial"/>
      <family val="2"/>
    </font>
    <font>
      <sz val="11"/>
      <color theme="0"/>
      <name val="Arial"/>
      <family val="2"/>
    </font>
    <font>
      <sz val="12"/>
      <color theme="0"/>
      <name val="Arial"/>
      <family val="2"/>
    </font>
    <font>
      <sz val="8"/>
      <color theme="0"/>
      <name val="Arial"/>
      <family val="2"/>
    </font>
    <font>
      <b/>
      <sz val="8"/>
      <color theme="0"/>
      <name val="Arial"/>
      <family val="2"/>
    </font>
    <font>
      <sz val="9"/>
      <color theme="0"/>
      <name val="Arial"/>
      <family val="2"/>
    </font>
    <font>
      <sz val="12"/>
      <name val="Calibri"/>
      <family val="2"/>
    </font>
    <font>
      <sz val="10"/>
      <name val="Arial"/>
      <family val="2"/>
    </font>
    <font>
      <sz val="18"/>
      <name val="Arial"/>
      <family val="2"/>
    </font>
    <font>
      <sz val="14"/>
      <name val="Arial"/>
      <family val="2"/>
    </font>
    <font>
      <sz val="14"/>
      <color theme="4"/>
      <name val="Arial"/>
      <family val="2"/>
    </font>
    <font>
      <sz val="10"/>
      <color theme="4"/>
      <name val="Arial"/>
      <family val="2"/>
    </font>
    <font>
      <sz val="10"/>
      <color theme="0" tint="-4.9989318521683403E-2"/>
      <name val="Arial"/>
      <family val="2"/>
    </font>
    <font>
      <sz val="14"/>
      <color theme="0" tint="-4.9989318521683403E-2"/>
      <name val="Arial"/>
      <family val="2"/>
    </font>
    <font>
      <sz val="12"/>
      <color rgb="FFFF0000"/>
      <name val="Arial"/>
      <family val="2"/>
    </font>
    <font>
      <b/>
      <sz val="9"/>
      <name val="Arial"/>
      <family val="2"/>
    </font>
    <font>
      <sz val="7"/>
      <color theme="0"/>
      <name val="Arial"/>
      <family val="2"/>
    </font>
    <font>
      <b/>
      <sz val="16"/>
      <name val="Arial"/>
      <family val="2"/>
    </font>
    <font>
      <sz val="12"/>
      <color theme="0" tint="-4.9989318521683403E-2"/>
      <name val="Arial"/>
      <family val="2"/>
    </font>
    <font>
      <u/>
      <sz val="10"/>
      <color theme="10"/>
      <name val="Arial"/>
      <family val="2"/>
    </font>
    <font>
      <b/>
      <u/>
      <sz val="14"/>
      <name val="Arial"/>
      <family val="2"/>
    </font>
    <font>
      <b/>
      <sz val="12"/>
      <name val="Calibri"/>
      <family val="2"/>
      <scheme val="minor"/>
    </font>
    <font>
      <b/>
      <u/>
      <sz val="10"/>
      <name val="Arial"/>
      <family val="2"/>
    </font>
    <font>
      <b/>
      <sz val="12"/>
      <name val="Calibri"/>
      <family val="2"/>
    </font>
    <font>
      <u/>
      <sz val="12"/>
      <name val="Arial"/>
      <family val="2"/>
    </font>
    <font>
      <b/>
      <sz val="11"/>
      <color rgb="FFFF0000"/>
      <name val="Arial"/>
      <family val="2"/>
    </font>
  </fonts>
  <fills count="1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1"/>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1"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s>
  <cellStyleXfs count="9">
    <xf numFmtId="0" fontId="0" fillId="0" borderId="0"/>
    <xf numFmtId="44" fontId="1" fillId="0" borderId="0" applyFont="0" applyFill="0" applyBorder="0" applyAlignment="0" applyProtection="0"/>
    <xf numFmtId="0" fontId="10" fillId="0" borderId="0"/>
    <xf numFmtId="0" fontId="8" fillId="0" borderId="0"/>
    <xf numFmtId="40" fontId="8" fillId="0" borderId="0" applyFont="0" applyFill="0" applyBorder="0" applyAlignment="0" applyProtection="0"/>
    <xf numFmtId="44" fontId="22" fillId="0" borderId="0" applyFont="0" applyFill="0" applyBorder="0" applyAlignment="0" applyProtection="0"/>
    <xf numFmtId="0" fontId="34" fillId="0" borderId="0" applyNumberFormat="0" applyFill="0" applyBorder="0" applyAlignment="0" applyProtection="0"/>
    <xf numFmtId="43" fontId="7" fillId="0" borderId="0" applyFont="0" applyFill="0" applyBorder="0" applyAlignment="0" applyProtection="0"/>
    <xf numFmtId="44" fontId="7" fillId="0" borderId="0" applyFont="0" applyFill="0" applyBorder="0" applyAlignment="0" applyProtection="0"/>
  </cellStyleXfs>
  <cellXfs count="184">
    <xf numFmtId="0" fontId="0" fillId="0" borderId="0" xfId="0"/>
    <xf numFmtId="0" fontId="7" fillId="0" borderId="0" xfId="0" applyFont="1"/>
    <xf numFmtId="0" fontId="10" fillId="0" borderId="0" xfId="2"/>
    <xf numFmtId="44" fontId="1" fillId="0" borderId="0" xfId="1" applyFont="1"/>
    <xf numFmtId="44" fontId="10" fillId="0" borderId="0" xfId="2" applyNumberFormat="1"/>
    <xf numFmtId="0" fontId="10" fillId="0" borderId="0" xfId="2" applyAlignment="1">
      <alignment wrapText="1"/>
    </xf>
    <xf numFmtId="0" fontId="11" fillId="0" borderId="0" xfId="0" applyFont="1"/>
    <xf numFmtId="0" fontId="11" fillId="0" borderId="0" xfId="0" applyFont="1" applyAlignment="1">
      <alignment horizontal="center"/>
    </xf>
    <xf numFmtId="0" fontId="11" fillId="0" borderId="1" xfId="0" applyFont="1" applyBorder="1"/>
    <xf numFmtId="164" fontId="11" fillId="0" borderId="0" xfId="0" applyNumberFormat="1" applyFont="1"/>
    <xf numFmtId="0" fontId="12" fillId="0" borderId="0" xfId="0" applyFont="1"/>
    <xf numFmtId="0" fontId="3" fillId="4" borderId="1" xfId="0" applyFont="1" applyFill="1" applyBorder="1" applyAlignment="1">
      <alignment horizontal="center" vertical="center"/>
    </xf>
    <xf numFmtId="0" fontId="13" fillId="0" borderId="0" xfId="0" applyFont="1"/>
    <xf numFmtId="9" fontId="11" fillId="0" borderId="0" xfId="0" applyNumberFormat="1" applyFont="1"/>
    <xf numFmtId="0" fontId="5" fillId="0" borderId="1" xfId="0" applyFont="1" applyFill="1" applyBorder="1" applyAlignment="1">
      <alignment vertical="center" wrapText="1"/>
    </xf>
    <xf numFmtId="165" fontId="5" fillId="0" borderId="1" xfId="0" applyNumberFormat="1" applyFont="1" applyFill="1" applyBorder="1"/>
    <xf numFmtId="0" fontId="5" fillId="0" borderId="1" xfId="0" applyFont="1" applyBorder="1" applyAlignment="1">
      <alignment vertical="center"/>
    </xf>
    <xf numFmtId="0" fontId="4" fillId="5" borderId="1" xfId="0" applyFont="1" applyFill="1" applyBorder="1" applyAlignment="1">
      <alignment horizontal="right"/>
    </xf>
    <xf numFmtId="165" fontId="4" fillId="5" borderId="1" xfId="0" applyNumberFormat="1" applyFont="1" applyFill="1" applyBorder="1"/>
    <xf numFmtId="0" fontId="5" fillId="0" borderId="1" xfId="0" applyFont="1" applyBorder="1"/>
    <xf numFmtId="0" fontId="5" fillId="0" borderId="1" xfId="0" applyFont="1" applyFill="1" applyBorder="1" applyAlignment="1">
      <alignment wrapText="1"/>
    </xf>
    <xf numFmtId="165" fontId="5" fillId="0" borderId="1" xfId="0" applyNumberFormat="1" applyFont="1" applyBorder="1"/>
    <xf numFmtId="0" fontId="5" fillId="0" borderId="1" xfId="0" applyFont="1" applyFill="1" applyBorder="1"/>
    <xf numFmtId="165" fontId="5" fillId="5" borderId="1" xfId="0" applyNumberFormat="1" applyFont="1" applyFill="1" applyBorder="1"/>
    <xf numFmtId="0" fontId="9" fillId="0" borderId="1" xfId="0" applyFont="1" applyFill="1" applyBorder="1" applyAlignment="1">
      <alignment vertical="top" wrapText="1"/>
    </xf>
    <xf numFmtId="0" fontId="4" fillId="5" borderId="1" xfId="0" applyFont="1" applyFill="1" applyBorder="1" applyAlignment="1">
      <alignment horizontal="right" wrapText="1"/>
    </xf>
    <xf numFmtId="0" fontId="5" fillId="0" borderId="1" xfId="0" applyFont="1" applyBorder="1" applyAlignment="1">
      <alignment wrapText="1"/>
    </xf>
    <xf numFmtId="0" fontId="5" fillId="0" borderId="1" xfId="0" applyFont="1" applyBorder="1" applyAlignment="1">
      <alignment horizontal="left" vertical="center" wrapText="1" indent="2"/>
    </xf>
    <xf numFmtId="0" fontId="5" fillId="0" borderId="1" xfId="0" applyFont="1" applyFill="1" applyBorder="1" applyAlignment="1">
      <alignment horizontal="left" indent="3"/>
    </xf>
    <xf numFmtId="0" fontId="5" fillId="0" borderId="0" xfId="0" applyFont="1"/>
    <xf numFmtId="0" fontId="5" fillId="0" borderId="1" xfId="0" applyFont="1" applyBorder="1" applyAlignment="1">
      <alignment horizontal="left" indent="5"/>
    </xf>
    <xf numFmtId="0" fontId="14" fillId="0" borderId="1" xfId="0" applyFont="1" applyBorder="1" applyAlignment="1">
      <alignment horizontal="left" indent="7"/>
    </xf>
    <xf numFmtId="165" fontId="14" fillId="0" borderId="1" xfId="0" applyNumberFormat="1" applyFont="1" applyBorder="1"/>
    <xf numFmtId="164" fontId="5" fillId="0" borderId="0" xfId="0" applyNumberFormat="1" applyFont="1"/>
    <xf numFmtId="0" fontId="4" fillId="0" borderId="0" xfId="0" applyFont="1" applyAlignment="1">
      <alignment horizontal="right" vertical="center"/>
    </xf>
    <xf numFmtId="0" fontId="4" fillId="0" borderId="0" xfId="0" applyFont="1" applyAlignment="1">
      <alignment horizontal="center" vertical="center"/>
    </xf>
    <xf numFmtId="165" fontId="5" fillId="0" borderId="0" xfId="0" applyNumberFormat="1" applyFont="1"/>
    <xf numFmtId="0" fontId="15" fillId="6" borderId="1" xfId="0" applyFont="1" applyFill="1" applyBorder="1" applyAlignment="1">
      <alignment horizontal="left"/>
    </xf>
    <xf numFmtId="0" fontId="15" fillId="6" borderId="1" xfId="0" applyFont="1" applyFill="1" applyBorder="1"/>
    <xf numFmtId="165" fontId="15" fillId="6" borderId="1" xfId="0" applyNumberFormat="1" applyFont="1" applyFill="1" applyBorder="1"/>
    <xf numFmtId="0" fontId="16" fillId="6" borderId="1" xfId="0" applyFont="1" applyFill="1" applyBorder="1"/>
    <xf numFmtId="165" fontId="16" fillId="6" borderId="1" xfId="0" applyNumberFormat="1" applyFont="1" applyFill="1" applyBorder="1"/>
    <xf numFmtId="0" fontId="15" fillId="6" borderId="1" xfId="0" applyFont="1" applyFill="1" applyBorder="1" applyAlignment="1">
      <alignment vertical="top" wrapText="1"/>
    </xf>
    <xf numFmtId="0" fontId="15" fillId="6" borderId="1" xfId="0" applyFont="1" applyFill="1" applyBorder="1" applyAlignment="1">
      <alignment wrapText="1"/>
    </xf>
    <xf numFmtId="165" fontId="16" fillId="0" borderId="1" xfId="0" applyNumberFormat="1" applyFont="1" applyFill="1" applyBorder="1"/>
    <xf numFmtId="0" fontId="16" fillId="0" borderId="1" xfId="0" applyFont="1" applyFill="1" applyBorder="1"/>
    <xf numFmtId="0" fontId="11" fillId="0" borderId="0" xfId="0" applyFont="1" applyFill="1"/>
    <xf numFmtId="0" fontId="16" fillId="6" borderId="1" xfId="0" applyFont="1" applyFill="1" applyBorder="1" applyAlignment="1">
      <alignment horizontal="left" indent="3"/>
    </xf>
    <xf numFmtId="165" fontId="5" fillId="3" borderId="1" xfId="0" applyNumberFormat="1" applyFont="1" applyFill="1" applyBorder="1"/>
    <xf numFmtId="0" fontId="15" fillId="0" borderId="1" xfId="0" applyFont="1" applyFill="1" applyBorder="1"/>
    <xf numFmtId="0" fontId="4" fillId="3" borderId="1" xfId="0" applyFont="1" applyFill="1" applyBorder="1" applyAlignment="1">
      <alignment horizontal="right" wrapText="1"/>
    </xf>
    <xf numFmtId="165" fontId="4" fillId="3" borderId="1" xfId="0" applyNumberFormat="1" applyFont="1" applyFill="1" applyBorder="1"/>
    <xf numFmtId="0" fontId="4" fillId="5" borderId="1" xfId="0" applyFont="1" applyFill="1" applyBorder="1" applyAlignment="1">
      <alignment horizontal="right" vertical="center" wrapText="1"/>
    </xf>
    <xf numFmtId="0" fontId="5" fillId="3" borderId="1" xfId="0" applyFont="1" applyFill="1" applyBorder="1" applyAlignment="1">
      <alignment horizontal="right"/>
    </xf>
    <xf numFmtId="0" fontId="5" fillId="3" borderId="1" xfId="0" applyFont="1" applyFill="1" applyBorder="1" applyAlignment="1">
      <alignment horizontal="right" vertical="center" wrapText="1"/>
    </xf>
    <xf numFmtId="0" fontId="4" fillId="0" borderId="2" xfId="0" applyFont="1" applyBorder="1" applyAlignment="1">
      <alignment vertical="top" wrapText="1"/>
    </xf>
    <xf numFmtId="0" fontId="4" fillId="5" borderId="2" xfId="0" applyFont="1" applyFill="1" applyBorder="1" applyAlignment="1">
      <alignment horizontal="right" wrapText="1"/>
    </xf>
    <xf numFmtId="165" fontId="4" fillId="5" borderId="2" xfId="0" applyNumberFormat="1" applyFont="1" applyFill="1" applyBorder="1"/>
    <xf numFmtId="0" fontId="4" fillId="5" borderId="4" xfId="0" applyFont="1" applyFill="1" applyBorder="1"/>
    <xf numFmtId="165" fontId="4" fillId="5" borderId="4" xfId="0" applyNumberFormat="1" applyFont="1" applyFill="1" applyBorder="1"/>
    <xf numFmtId="0" fontId="4" fillId="5" borderId="2" xfId="0" applyFont="1" applyFill="1" applyBorder="1" applyAlignment="1">
      <alignment vertical="center" wrapText="1"/>
    </xf>
    <xf numFmtId="0" fontId="4" fillId="3" borderId="5" xfId="0" applyFont="1" applyFill="1" applyBorder="1" applyAlignment="1">
      <alignment horizontal="left" vertical="center" wrapText="1"/>
    </xf>
    <xf numFmtId="165" fontId="4" fillId="5" borderId="5" xfId="0" applyNumberFormat="1" applyFont="1" applyFill="1" applyBorder="1"/>
    <xf numFmtId="0" fontId="4" fillId="3" borderId="5" xfId="0" applyFont="1" applyFill="1" applyBorder="1"/>
    <xf numFmtId="0" fontId="17" fillId="0" borderId="0" xfId="0" applyFont="1" applyFill="1" applyAlignment="1">
      <alignment horizontal="center"/>
    </xf>
    <xf numFmtId="0" fontId="11" fillId="0" borderId="0" xfId="0" applyFont="1" applyAlignment="1">
      <alignment horizontal="center"/>
    </xf>
    <xf numFmtId="165" fontId="11" fillId="0" borderId="0" xfId="0" applyNumberFormat="1" applyFont="1"/>
    <xf numFmtId="164" fontId="16" fillId="6" borderId="3" xfId="0" applyNumberFormat="1" applyFont="1" applyFill="1" applyBorder="1" applyAlignment="1">
      <alignment horizontal="center"/>
    </xf>
    <xf numFmtId="0" fontId="16" fillId="6" borderId="3" xfId="0" applyFont="1" applyFill="1" applyBorder="1" applyAlignment="1">
      <alignment horizontal="center"/>
    </xf>
    <xf numFmtId="0" fontId="16" fillId="6" borderId="1" xfId="0" applyFont="1" applyFill="1" applyBorder="1" applyAlignment="1">
      <alignment horizontal="center" vertical="center"/>
    </xf>
    <xf numFmtId="0" fontId="0" fillId="0" borderId="0" xfId="0" applyAlignment="1">
      <alignment horizontal="center"/>
    </xf>
    <xf numFmtId="0" fontId="5" fillId="0" borderId="1" xfId="0" applyFont="1" applyBorder="1" applyAlignment="1">
      <alignment horizontal="left" wrapText="1" indent="3"/>
    </xf>
    <xf numFmtId="0" fontId="5" fillId="0" borderId="1" xfId="0" applyFont="1" applyFill="1" applyBorder="1" applyAlignment="1">
      <alignment vertical="top" wrapText="1"/>
    </xf>
    <xf numFmtId="0" fontId="23" fillId="0" borderId="0" xfId="0" applyFont="1"/>
    <xf numFmtId="0" fontId="0" fillId="2" borderId="0" xfId="0" applyFill="1"/>
    <xf numFmtId="0" fontId="0" fillId="0" borderId="0" xfId="0" applyAlignment="1">
      <alignment horizontal="right"/>
    </xf>
    <xf numFmtId="1" fontId="0" fillId="0" borderId="0" xfId="0" applyNumberFormat="1" applyAlignment="1">
      <alignment horizontal="center"/>
    </xf>
    <xf numFmtId="0" fontId="24" fillId="0" borderId="0" xfId="0" applyFont="1"/>
    <xf numFmtId="0" fontId="27" fillId="7" borderId="0" xfId="0" applyFont="1" applyFill="1"/>
    <xf numFmtId="0" fontId="28" fillId="7" borderId="0" xfId="0" applyFont="1" applyFill="1" applyAlignment="1">
      <alignment horizontal="center"/>
    </xf>
    <xf numFmtId="0" fontId="27" fillId="7" borderId="0" xfId="0" applyFont="1" applyFill="1" applyAlignment="1">
      <alignment horizontal="right"/>
    </xf>
    <xf numFmtId="0" fontId="0" fillId="7" borderId="0" xfId="0" applyFill="1"/>
    <xf numFmtId="44" fontId="0" fillId="0" borderId="0" xfId="0" applyNumberFormat="1" applyAlignment="1">
      <alignment horizontal="center"/>
    </xf>
    <xf numFmtId="0" fontId="0" fillId="7" borderId="0" xfId="0" applyFill="1" applyAlignment="1">
      <alignment horizontal="right"/>
    </xf>
    <xf numFmtId="0" fontId="2" fillId="0" borderId="0" xfId="0" applyFont="1"/>
    <xf numFmtId="0" fontId="0" fillId="8" borderId="0" xfId="0" applyFill="1" applyAlignment="1">
      <alignment horizontal="center"/>
    </xf>
    <xf numFmtId="166" fontId="2" fillId="0" borderId="0" xfId="0" applyNumberFormat="1" applyFont="1"/>
    <xf numFmtId="1" fontId="2" fillId="0" borderId="0" xfId="0" applyNumberFormat="1" applyFont="1"/>
    <xf numFmtId="0" fontId="7" fillId="2" borderId="0" xfId="0" applyFont="1" applyFill="1"/>
    <xf numFmtId="0" fontId="0" fillId="2" borderId="0" xfId="0" applyFill="1" applyAlignment="1">
      <alignment horizontal="center"/>
    </xf>
    <xf numFmtId="0" fontId="2" fillId="2" borderId="0" xfId="0" applyFont="1" applyFill="1"/>
    <xf numFmtId="166" fontId="2" fillId="2" borderId="0" xfId="0" applyNumberFormat="1" applyFont="1" applyFill="1"/>
    <xf numFmtId="0" fontId="11" fillId="0" borderId="1" xfId="0" applyFont="1" applyBorder="1" applyAlignment="1">
      <alignment horizontal="center"/>
    </xf>
    <xf numFmtId="0" fontId="11" fillId="0" borderId="6" xfId="0" applyFont="1" applyBorder="1" applyAlignment="1">
      <alignment horizontal="center"/>
    </xf>
    <xf numFmtId="167" fontId="11" fillId="0" borderId="1" xfId="5" applyNumberFormat="1" applyFont="1" applyBorder="1" applyAlignment="1">
      <alignment horizontal="center"/>
    </xf>
    <xf numFmtId="0" fontId="5" fillId="3" borderId="1" xfId="0" applyFont="1" applyFill="1" applyBorder="1"/>
    <xf numFmtId="0" fontId="5" fillId="7" borderId="0" xfId="0" applyFont="1" applyFill="1"/>
    <xf numFmtId="0" fontId="5" fillId="8" borderId="0" xfId="0" applyFont="1" applyFill="1" applyAlignment="1">
      <alignment horizontal="left"/>
    </xf>
    <xf numFmtId="0" fontId="0" fillId="7" borderId="1" xfId="0" applyFill="1" applyBorder="1" applyAlignment="1">
      <alignment horizontal="center"/>
    </xf>
    <xf numFmtId="0" fontId="0" fillId="7" borderId="6" xfId="0" applyFill="1" applyBorder="1" applyAlignment="1">
      <alignment horizontal="center"/>
    </xf>
    <xf numFmtId="0" fontId="5" fillId="0" borderId="1" xfId="0" applyFont="1" applyFill="1" applyBorder="1" applyAlignment="1">
      <alignment horizontal="left" wrapText="1" indent="2"/>
    </xf>
    <xf numFmtId="0" fontId="7" fillId="0" borderId="0" xfId="0" applyFont="1" applyAlignment="1">
      <alignment textRotation="90"/>
    </xf>
    <xf numFmtId="0" fontId="7" fillId="0" borderId="0" xfId="0" quotePrefix="1" applyFont="1" applyAlignment="1">
      <alignment textRotation="90"/>
    </xf>
    <xf numFmtId="0" fontId="31" fillId="7" borderId="0" xfId="0" applyFont="1" applyFill="1" applyAlignment="1">
      <alignment horizontal="right" wrapText="1"/>
    </xf>
    <xf numFmtId="0" fontId="33" fillId="9" borderId="0" xfId="0" applyFont="1" applyFill="1"/>
    <xf numFmtId="0" fontId="28" fillId="9" borderId="1" xfId="0" applyFont="1" applyFill="1" applyBorder="1" applyAlignment="1">
      <alignment vertical="center" wrapText="1"/>
    </xf>
    <xf numFmtId="0" fontId="28" fillId="9" borderId="1" xfId="0" applyFont="1" applyFill="1" applyBorder="1" applyAlignment="1">
      <alignment horizontal="center" vertical="top" wrapText="1"/>
    </xf>
    <xf numFmtId="44" fontId="11" fillId="0" borderId="1" xfId="0" applyNumberFormat="1" applyFont="1" applyBorder="1"/>
    <xf numFmtId="14" fontId="4" fillId="0" borderId="0" xfId="0" applyNumberFormat="1" applyFont="1" applyBorder="1" applyAlignment="1">
      <alignment horizontal="center" vertical="center"/>
    </xf>
    <xf numFmtId="1" fontId="4" fillId="0" borderId="0" xfId="0" applyNumberFormat="1" applyFont="1" applyBorder="1" applyAlignment="1">
      <alignment horizontal="center" vertical="center"/>
    </xf>
    <xf numFmtId="167" fontId="11" fillId="0" borderId="1" xfId="8" applyNumberFormat="1" applyFont="1" applyBorder="1" applyAlignment="1">
      <alignment horizontal="center"/>
    </xf>
    <xf numFmtId="167" fontId="11" fillId="0" borderId="6" xfId="8" applyNumberFormat="1" applyFont="1" applyBorder="1" applyAlignment="1">
      <alignment horizontal="center"/>
    </xf>
    <xf numFmtId="44" fontId="5" fillId="0" borderId="1" xfId="8" applyFont="1" applyBorder="1"/>
    <xf numFmtId="44" fontId="5" fillId="2" borderId="1" xfId="8" applyFont="1" applyFill="1" applyBorder="1"/>
    <xf numFmtId="44" fontId="5" fillId="7" borderId="0" xfId="8" applyFont="1" applyFill="1"/>
    <xf numFmtId="44" fontId="5" fillId="3" borderId="1" xfId="8" applyFont="1" applyFill="1" applyBorder="1"/>
    <xf numFmtId="167" fontId="11" fillId="0" borderId="7" xfId="8" applyNumberFormat="1" applyFont="1" applyBorder="1" applyAlignment="1">
      <alignment horizontal="center"/>
    </xf>
    <xf numFmtId="167" fontId="11" fillId="0" borderId="8" xfId="8" applyNumberFormat="1" applyFont="1" applyBorder="1" applyAlignment="1">
      <alignment horizontal="center"/>
    </xf>
    <xf numFmtId="44" fontId="4" fillId="8" borderId="0" xfId="8" applyFont="1" applyFill="1" applyAlignment="1">
      <alignment horizontal="left"/>
    </xf>
    <xf numFmtId="44" fontId="4" fillId="8" borderId="0" xfId="8" applyFont="1" applyFill="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11" fillId="0" borderId="0" xfId="0" applyFont="1" applyAlignment="1">
      <alignment horizontal="center" vertical="center"/>
    </xf>
    <xf numFmtId="0" fontId="11" fillId="0" borderId="0" xfId="0" applyFont="1" applyFill="1" applyAlignment="1">
      <alignment horizontal="center" vertical="center"/>
    </xf>
    <xf numFmtId="0" fontId="3"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xf>
    <xf numFmtId="10" fontId="11" fillId="3" borderId="1" xfId="0" applyNumberFormat="1" applyFont="1" applyFill="1" applyBorder="1" applyAlignment="1">
      <alignment horizontal="center" vertical="center"/>
    </xf>
    <xf numFmtId="0" fontId="11" fillId="0" borderId="1" xfId="0" applyFont="1" applyBorder="1" applyAlignment="1">
      <alignment horizontal="center" vertical="center"/>
    </xf>
    <xf numFmtId="10" fontId="11" fillId="0" borderId="1" xfId="0" applyNumberFormat="1" applyFont="1" applyBorder="1" applyAlignment="1">
      <alignment horizontal="center" vertical="center"/>
    </xf>
    <xf numFmtId="10" fontId="11" fillId="3" borderId="1" xfId="7" applyNumberFormat="1" applyFont="1" applyFill="1" applyBorder="1" applyAlignment="1">
      <alignment horizontal="center" vertical="center"/>
    </xf>
    <xf numFmtId="0" fontId="37" fillId="0" borderId="0" xfId="0" applyFont="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 fontId="6" fillId="0" borderId="1" xfId="0" applyNumberFormat="1" applyFont="1" applyBorder="1" applyAlignment="1">
      <alignment horizontal="center" vertical="center"/>
    </xf>
    <xf numFmtId="17" fontId="6" fillId="0" borderId="1" xfId="0" applyNumberFormat="1" applyFont="1" applyBorder="1" applyAlignment="1">
      <alignment horizontal="center" vertical="center"/>
    </xf>
    <xf numFmtId="0" fontId="0" fillId="0" borderId="0" xfId="0" applyAlignment="1">
      <alignment horizontal="center" vertical="center"/>
    </xf>
    <xf numFmtId="0" fontId="13" fillId="0" borderId="1" xfId="0" applyFont="1" applyBorder="1"/>
    <xf numFmtId="168" fontId="13" fillId="0" borderId="1" xfId="0" applyNumberFormat="1" applyFont="1" applyBorder="1"/>
    <xf numFmtId="0" fontId="7" fillId="0" borderId="1" xfId="0" applyFont="1" applyBorder="1"/>
    <xf numFmtId="168" fontId="7" fillId="0" borderId="1" xfId="0" applyNumberFormat="1" applyFont="1" applyBorder="1"/>
    <xf numFmtId="168" fontId="7" fillId="0" borderId="0" xfId="0" applyNumberFormat="1" applyFont="1"/>
    <xf numFmtId="168" fontId="0" fillId="0" borderId="0" xfId="0" applyNumberFormat="1"/>
    <xf numFmtId="0" fontId="11" fillId="0" borderId="0" xfId="0" applyFont="1" applyAlignment="1">
      <alignment vertical="center"/>
    </xf>
    <xf numFmtId="0" fontId="39" fillId="0" borderId="0" xfId="0" applyFont="1"/>
    <xf numFmtId="0" fontId="13" fillId="0" borderId="1" xfId="0" applyFont="1" applyBorder="1" applyAlignment="1">
      <alignment horizontal="right"/>
    </xf>
    <xf numFmtId="0" fontId="7" fillId="0" borderId="1" xfId="0" applyFont="1" applyBorder="1" applyAlignment="1">
      <alignment horizontal="right"/>
    </xf>
    <xf numFmtId="49" fontId="7" fillId="0" borderId="0" xfId="0" applyNumberFormat="1" applyFont="1"/>
    <xf numFmtId="49" fontId="0" fillId="0" borderId="0" xfId="0" applyNumberFormat="1" applyFill="1" applyBorder="1"/>
    <xf numFmtId="49" fontId="35" fillId="0" borderId="0" xfId="0" applyNumberFormat="1" applyFont="1"/>
    <xf numFmtId="49" fontId="0" fillId="0" borderId="0" xfId="0" applyNumberFormat="1"/>
    <xf numFmtId="49" fontId="7" fillId="0" borderId="0" xfId="0" applyNumberFormat="1" applyFont="1" applyAlignment="1">
      <alignment horizontal="left"/>
    </xf>
    <xf numFmtId="49" fontId="34" fillId="0" borderId="0" xfId="6" applyNumberFormat="1"/>
    <xf numFmtId="49" fontId="36" fillId="0" borderId="0" xfId="0" applyNumberFormat="1" applyFont="1" applyFill="1" applyBorder="1"/>
    <xf numFmtId="49" fontId="7" fillId="0" borderId="0" xfId="0" applyNumberFormat="1" applyFont="1" applyFill="1" applyBorder="1"/>
    <xf numFmtId="0" fontId="5" fillId="0" borderId="0" xfId="0" applyFont="1" applyAlignment="1">
      <alignment horizontal="center"/>
    </xf>
    <xf numFmtId="168" fontId="5" fillId="0" borderId="0" xfId="0" applyNumberFormat="1" applyFont="1"/>
    <xf numFmtId="0" fontId="40" fillId="0" borderId="0" xfId="0" applyFont="1"/>
    <xf numFmtId="165" fontId="40" fillId="0" borderId="0" xfId="0" applyNumberFormat="1" applyFont="1"/>
    <xf numFmtId="0" fontId="3" fillId="0" borderId="0" xfId="0" applyFont="1" applyAlignment="1">
      <alignment horizontal="center" vertical="center"/>
    </xf>
    <xf numFmtId="0" fontId="20" fillId="6" borderId="14" xfId="0" applyFont="1" applyFill="1" applyBorder="1" applyAlignment="1">
      <alignment horizontal="left" vertical="center" wrapText="1"/>
    </xf>
    <xf numFmtId="0" fontId="20" fillId="6" borderId="10" xfId="0" applyFont="1" applyFill="1" applyBorder="1" applyAlignment="1">
      <alignment horizontal="left" vertical="center" wrapText="1"/>
    </xf>
    <xf numFmtId="0" fontId="30" fillId="2" borderId="14"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 fillId="0" borderId="21" xfId="0" applyFont="1" applyBorder="1" applyAlignment="1">
      <alignment horizontal="center" vertical="center" wrapText="1"/>
    </xf>
    <xf numFmtId="0" fontId="26" fillId="0" borderId="20" xfId="0" applyFont="1" applyBorder="1" applyAlignment="1">
      <alignment horizontal="center"/>
    </xf>
    <xf numFmtId="0" fontId="26" fillId="0" borderId="17" xfId="0" applyFont="1" applyBorder="1" applyAlignment="1">
      <alignment horizontal="center"/>
    </xf>
    <xf numFmtId="0" fontId="26" fillId="0" borderId="11" xfId="0" applyFont="1" applyBorder="1" applyAlignment="1">
      <alignment horizontal="center"/>
    </xf>
    <xf numFmtId="0" fontId="11" fillId="0" borderId="15" xfId="0" applyFont="1" applyBorder="1" applyAlignment="1">
      <alignment horizontal="left"/>
    </xf>
    <xf numFmtId="0" fontId="11" fillId="0" borderId="14" xfId="0" applyFont="1" applyBorder="1" applyAlignment="1">
      <alignment horizontal="left"/>
    </xf>
    <xf numFmtId="0" fontId="11" fillId="0" borderId="10" xfId="0" applyFont="1" applyBorder="1" applyAlignment="1">
      <alignment horizontal="left"/>
    </xf>
    <xf numFmtId="0" fontId="11" fillId="0" borderId="16" xfId="0" applyFont="1" applyBorder="1" applyAlignment="1">
      <alignment horizontal="left"/>
    </xf>
    <xf numFmtId="0" fontId="11" fillId="0" borderId="17" xfId="0" applyFont="1" applyBorder="1" applyAlignment="1">
      <alignment horizontal="left"/>
    </xf>
    <xf numFmtId="0" fontId="11" fillId="0" borderId="11" xfId="0" applyFont="1" applyBorder="1" applyAlignment="1">
      <alignment horizontal="left"/>
    </xf>
    <xf numFmtId="0" fontId="6" fillId="0" borderId="12" xfId="0" applyFont="1" applyBorder="1" applyAlignment="1">
      <alignment horizontal="center"/>
    </xf>
    <xf numFmtId="0" fontId="6" fillId="0" borderId="13" xfId="0" applyFont="1" applyBorder="1" applyAlignment="1">
      <alignment horizontal="center"/>
    </xf>
    <xf numFmtId="0" fontId="6" fillId="0" borderId="9" xfId="0" applyFont="1" applyBorder="1" applyAlignment="1">
      <alignment horizontal="center"/>
    </xf>
    <xf numFmtId="0" fontId="0" fillId="7" borderId="15" xfId="0" applyFill="1" applyBorder="1" applyAlignment="1">
      <alignment horizontal="left"/>
    </xf>
    <xf numFmtId="0" fontId="0" fillId="7" borderId="14" xfId="0" applyFill="1" applyBorder="1" applyAlignment="1">
      <alignment horizontal="left"/>
    </xf>
    <xf numFmtId="0" fontId="0" fillId="7" borderId="10" xfId="0" applyFill="1" applyBorder="1" applyAlignment="1">
      <alignment horizontal="left"/>
    </xf>
    <xf numFmtId="49" fontId="3" fillId="2" borderId="0" xfId="0" applyNumberFormat="1" applyFont="1" applyFill="1" applyAlignment="1">
      <alignment horizontal="center"/>
    </xf>
    <xf numFmtId="49" fontId="3" fillId="2" borderId="0" xfId="0" applyNumberFormat="1" applyFont="1" applyFill="1" applyAlignment="1">
      <alignment horizontal="center" vertical="center"/>
    </xf>
    <xf numFmtId="165" fontId="3" fillId="0" borderId="0" xfId="0" applyNumberFormat="1" applyFont="1" applyBorder="1" applyAlignment="1">
      <alignment horizontal="center" vertical="center"/>
    </xf>
  </cellXfs>
  <cellStyles count="9">
    <cellStyle name="Comma 2" xfId="4" xr:uid="{00000000-0005-0000-0000-000001000000}"/>
    <cellStyle name="Comma 3" xfId="7" xr:uid="{DE57BD2D-BA7F-41C5-84A1-981FFFC2C163}"/>
    <cellStyle name="Currency" xfId="5" builtinId="4"/>
    <cellStyle name="Currency 2" xfId="1" xr:uid="{00000000-0005-0000-0000-000002000000}"/>
    <cellStyle name="Currency 3" xfId="8" xr:uid="{9CB7DF4D-993E-4833-9C17-7810FA3DC0EB}"/>
    <cellStyle name="Hyperlink" xfId="6" builtinId="8"/>
    <cellStyle name="Normal" xfId="0" builtinId="0"/>
    <cellStyle name="Normal 2" xfId="2" xr:uid="{00000000-0005-0000-0000-000004000000}"/>
    <cellStyle name="Normal 3" xfId="3"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2</xdr:col>
      <xdr:colOff>304800</xdr:colOff>
      <xdr:row>9</xdr:row>
      <xdr:rowOff>142240</xdr:rowOff>
    </xdr:to>
    <xdr:sp macro="" textlink="">
      <xdr:nvSpPr>
        <xdr:cNvPr id="2" name="AutoShape 1" descr="https://psfswebp.cc.wmich.edu/cs/FPR/cache/PT_PIXEL_1.gif">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3" name="AutoShape 1" descr="https://psfswebp.cc.wmich.edu/cs/FPR/cache/PT_PIXEL_1.gif">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4" name="AutoShape 1" descr="https://psfswebp.cc.wmich.edu/cs/FPR/cache/PT_PIXEL_1.gif">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5" name="AutoShape 1" descr="https://psfswebp.cc.wmich.edu/cs/FPR/cache/PT_PIXEL_1.gif">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7" name="AutoShape 1" descr="https://psfswebp.cc.wmich.edu/cs/FPR/cache/PT_PIXEL_1.gif">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838200" y="234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9525</xdr:colOff>
      <xdr:row>14</xdr:row>
      <xdr:rowOff>104140</xdr:rowOff>
    </xdr:to>
    <xdr:sp macro="" textlink="">
      <xdr:nvSpPr>
        <xdr:cNvPr id="8" name="AutoShape 1" descr="https://psfswebp.cc.wmich.edu/cs/FPR/cache/PT_PIXEL_1.gif">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762000" y="174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149225</xdr:rowOff>
    </xdr:to>
    <xdr:sp macro="" textlink="">
      <xdr:nvSpPr>
        <xdr:cNvPr id="9" name="AutoShape 1" descr="https://psfswebp.cc.wmich.edu/cs/FPR/cache/PT_PIXEL_1.gif">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1028700" y="866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0" name="AutoShape 1" descr="https://psfswebp.cc.wmich.edu/cs/FPR/cache/PT_PIXEL_1.gif">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284797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 name="AutoShape 1" descr="https://psfswebp.cc.wmich.edu/cs/FPR/cache/PT_PIXEL_1.gif">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2847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2" name="AutoShape 1" descr="https://psfswebp.cc.wmich.edu/cs/FPR/cache/PT_PIXEL_1.gif">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2847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 name="AutoShape 1" descr="https://psfswebp.cc.wmich.edu/cs/FPR/cache/PT_PIXEL_1.gif">
          <a:extLst>
            <a:ext uri="{FF2B5EF4-FFF2-40B4-BE49-F238E27FC236}">
              <a16:creationId xmlns:a16="http://schemas.microsoft.com/office/drawing/2014/main" id="{00000000-0008-0000-0300-00000D000000}"/>
            </a:ext>
          </a:extLst>
        </xdr:cNvPr>
        <xdr:cNvSpPr>
          <a:spLocks noChangeAspect="1" noChangeArrowheads="1"/>
        </xdr:cNvSpPr>
      </xdr:nvSpPr>
      <xdr:spPr bwMode="auto">
        <a:xfrm>
          <a:off x="28479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4" name="AutoShape 1" descr="https://psfswebp.cc.wmich.edu/cs/FPR/cache/PT_PIXEL_1.gif">
          <a:extLst>
            <a:ext uri="{FF2B5EF4-FFF2-40B4-BE49-F238E27FC236}">
              <a16:creationId xmlns:a16="http://schemas.microsoft.com/office/drawing/2014/main" id="{00000000-0008-0000-0300-00000E000000}"/>
            </a:ext>
          </a:extLst>
        </xdr:cNvPr>
        <xdr:cNvSpPr>
          <a:spLocks noChangeAspect="1" noChangeArrowheads="1"/>
        </xdr:cNvSpPr>
      </xdr:nvSpPr>
      <xdr:spPr bwMode="auto">
        <a:xfrm>
          <a:off x="383857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5" name="AutoShape 1" descr="https://psfswebp.cc.wmich.edu/cs/FPR/cache/PT_PIXEL_1.gif">
          <a:extLst>
            <a:ext uri="{FF2B5EF4-FFF2-40B4-BE49-F238E27FC236}">
              <a16:creationId xmlns:a16="http://schemas.microsoft.com/office/drawing/2014/main" id="{00000000-0008-0000-0300-00000F000000}"/>
            </a:ext>
          </a:extLst>
        </xdr:cNvPr>
        <xdr:cNvSpPr>
          <a:spLocks noChangeAspect="1" noChangeArrowheads="1"/>
        </xdr:cNvSpPr>
      </xdr:nvSpPr>
      <xdr:spPr bwMode="auto">
        <a:xfrm>
          <a:off x="38385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6" name="AutoShape 1" descr="https://psfswebp.cc.wmich.edu/cs/FPR/cache/PT_PIXEL_1.gif">
          <a:extLst>
            <a:ext uri="{FF2B5EF4-FFF2-40B4-BE49-F238E27FC236}">
              <a16:creationId xmlns:a16="http://schemas.microsoft.com/office/drawing/2014/main" id="{00000000-0008-0000-0300-000010000000}"/>
            </a:ext>
          </a:extLst>
        </xdr:cNvPr>
        <xdr:cNvSpPr>
          <a:spLocks noChangeAspect="1" noChangeArrowheads="1"/>
        </xdr:cNvSpPr>
      </xdr:nvSpPr>
      <xdr:spPr bwMode="auto">
        <a:xfrm>
          <a:off x="38385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7" name="AutoShape 1" descr="https://psfswebp.cc.wmich.edu/cs/FPR/cache/PT_PIXEL_1.gif">
          <a:extLst>
            <a:ext uri="{FF2B5EF4-FFF2-40B4-BE49-F238E27FC236}">
              <a16:creationId xmlns:a16="http://schemas.microsoft.com/office/drawing/2014/main" id="{00000000-0008-0000-0300-000011000000}"/>
            </a:ext>
          </a:extLst>
        </xdr:cNvPr>
        <xdr:cNvSpPr>
          <a:spLocks noChangeAspect="1" noChangeArrowheads="1"/>
        </xdr:cNvSpPr>
      </xdr:nvSpPr>
      <xdr:spPr bwMode="auto">
        <a:xfrm>
          <a:off x="38385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5</xdr:row>
      <xdr:rowOff>27940</xdr:rowOff>
    </xdr:to>
    <xdr:sp macro="" textlink="">
      <xdr:nvSpPr>
        <xdr:cNvPr id="18" name="AutoShape 1" descr="https://psfswebp.cc.wmich.edu/cs/FPR/cache/PT_PIXEL_1.gif">
          <a:extLst>
            <a:ext uri="{FF2B5EF4-FFF2-40B4-BE49-F238E27FC236}">
              <a16:creationId xmlns:a16="http://schemas.microsoft.com/office/drawing/2014/main" id="{00000000-0008-0000-0300-000012000000}"/>
            </a:ext>
          </a:extLst>
        </xdr:cNvPr>
        <xdr:cNvSpPr>
          <a:spLocks noChangeAspect="1" noChangeArrowheads="1"/>
        </xdr:cNvSpPr>
      </xdr:nvSpPr>
      <xdr:spPr bwMode="auto">
        <a:xfrm>
          <a:off x="4095750" y="342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9" name="AutoShape 1" descr="https://psfswebp.cc.wmich.edu/cs/FPR/cache/PT_PIXEL_1.gif">
          <a:extLst>
            <a:ext uri="{FF2B5EF4-FFF2-40B4-BE49-F238E27FC236}">
              <a16:creationId xmlns:a16="http://schemas.microsoft.com/office/drawing/2014/main" id="{00000000-0008-0000-0300-000013000000}"/>
            </a:ext>
          </a:extLst>
        </xdr:cNvPr>
        <xdr:cNvSpPr>
          <a:spLocks noChangeAspect="1" noChangeArrowheads="1"/>
        </xdr:cNvSpPr>
      </xdr:nvSpPr>
      <xdr:spPr bwMode="auto">
        <a:xfrm>
          <a:off x="46577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0" name="AutoShape 1" descr="https://psfswebp.cc.wmich.edu/cs/FPR/cache/PT_PIXEL_1.gif">
          <a:extLst>
            <a:ext uri="{FF2B5EF4-FFF2-40B4-BE49-F238E27FC236}">
              <a16:creationId xmlns:a16="http://schemas.microsoft.com/office/drawing/2014/main" id="{00000000-0008-0000-0300-000014000000}"/>
            </a:ext>
          </a:extLst>
        </xdr:cNvPr>
        <xdr:cNvSpPr>
          <a:spLocks noChangeAspect="1" noChangeArrowheads="1"/>
        </xdr:cNvSpPr>
      </xdr:nvSpPr>
      <xdr:spPr bwMode="auto">
        <a:xfrm>
          <a:off x="46577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1" name="AutoShape 1" descr="https://psfswebp.cc.wmich.edu/cs/FPR/cache/PT_PIXEL_1.gif">
          <a:extLst>
            <a:ext uri="{FF2B5EF4-FFF2-40B4-BE49-F238E27FC236}">
              <a16:creationId xmlns:a16="http://schemas.microsoft.com/office/drawing/2014/main" id="{00000000-0008-0000-0300-000015000000}"/>
            </a:ext>
          </a:extLst>
        </xdr:cNvPr>
        <xdr:cNvSpPr>
          <a:spLocks noChangeAspect="1" noChangeArrowheads="1"/>
        </xdr:cNvSpPr>
      </xdr:nvSpPr>
      <xdr:spPr bwMode="auto">
        <a:xfrm>
          <a:off x="46577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2" name="AutoShape 1" descr="https://psfswebp.cc.wmich.edu/cs/FPR/cache/PT_PIXEL_1.gif">
          <a:extLst>
            <a:ext uri="{FF2B5EF4-FFF2-40B4-BE49-F238E27FC236}">
              <a16:creationId xmlns:a16="http://schemas.microsoft.com/office/drawing/2014/main" id="{00000000-0008-0000-0300-000016000000}"/>
            </a:ext>
          </a:extLst>
        </xdr:cNvPr>
        <xdr:cNvSpPr>
          <a:spLocks noChangeAspect="1" noChangeArrowheads="1"/>
        </xdr:cNvSpPr>
      </xdr:nvSpPr>
      <xdr:spPr bwMode="auto">
        <a:xfrm>
          <a:off x="540067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 name="AutoShape 1" descr="https://psfswebp.cc.wmich.edu/cs/FPR/cache/PT_PIXEL_1.gif">
          <a:extLst>
            <a:ext uri="{FF2B5EF4-FFF2-40B4-BE49-F238E27FC236}">
              <a16:creationId xmlns:a16="http://schemas.microsoft.com/office/drawing/2014/main" id="{00000000-0008-0000-0300-000017000000}"/>
            </a:ext>
          </a:extLst>
        </xdr:cNvPr>
        <xdr:cNvSpPr>
          <a:spLocks noChangeAspect="1" noChangeArrowheads="1"/>
        </xdr:cNvSpPr>
      </xdr:nvSpPr>
      <xdr:spPr bwMode="auto">
        <a:xfrm>
          <a:off x="54006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 name="AutoShape 1" descr="https://psfswebp.cc.wmich.edu/cs/FPR/cache/PT_PIXEL_1.gif">
          <a:extLst>
            <a:ext uri="{FF2B5EF4-FFF2-40B4-BE49-F238E27FC236}">
              <a16:creationId xmlns:a16="http://schemas.microsoft.com/office/drawing/2014/main" id="{00000000-0008-0000-0300-000018000000}"/>
            </a:ext>
          </a:extLst>
        </xdr:cNvPr>
        <xdr:cNvSpPr>
          <a:spLocks noChangeAspect="1" noChangeArrowheads="1"/>
        </xdr:cNvSpPr>
      </xdr:nvSpPr>
      <xdr:spPr bwMode="auto">
        <a:xfrm>
          <a:off x="54006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5" name="AutoShape 1" descr="https://psfswebp.cc.wmich.edu/cs/FPR/cache/PT_PIXEL_1.gif">
          <a:extLst>
            <a:ext uri="{FF2B5EF4-FFF2-40B4-BE49-F238E27FC236}">
              <a16:creationId xmlns:a16="http://schemas.microsoft.com/office/drawing/2014/main" id="{00000000-0008-0000-0300-000019000000}"/>
            </a:ext>
          </a:extLst>
        </xdr:cNvPr>
        <xdr:cNvSpPr>
          <a:spLocks noChangeAspect="1" noChangeArrowheads="1"/>
        </xdr:cNvSpPr>
      </xdr:nvSpPr>
      <xdr:spPr bwMode="auto">
        <a:xfrm>
          <a:off x="54006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27" name="AutoShape 1" descr="https://psfswebp.cc.wmich.edu/cs/FPR/cache/PT_PIXEL_1.gif">
          <a:extLst>
            <a:ext uri="{FF2B5EF4-FFF2-40B4-BE49-F238E27FC236}">
              <a16:creationId xmlns:a16="http://schemas.microsoft.com/office/drawing/2014/main" id="{00000000-0008-0000-0300-00001B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8" name="AutoShape 1" descr="https://psfswebp.cc.wmich.edu/cs/FPR/cache/PT_PIXEL_1.gif">
          <a:extLst>
            <a:ext uri="{FF2B5EF4-FFF2-40B4-BE49-F238E27FC236}">
              <a16:creationId xmlns:a16="http://schemas.microsoft.com/office/drawing/2014/main" id="{00000000-0008-0000-0300-00001C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9" name="AutoShape 1" descr="https://psfswebp.cc.wmich.edu/cs/FPR/cache/PT_PIXEL_1.gif">
          <a:extLst>
            <a:ext uri="{FF2B5EF4-FFF2-40B4-BE49-F238E27FC236}">
              <a16:creationId xmlns:a16="http://schemas.microsoft.com/office/drawing/2014/main" id="{00000000-0008-0000-0300-00001D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0" name="AutoShape 1" descr="https://psfswebp.cc.wmich.edu/cs/FPR/cache/PT_PIXEL_1.gif">
          <a:extLst>
            <a:ext uri="{FF2B5EF4-FFF2-40B4-BE49-F238E27FC236}">
              <a16:creationId xmlns:a16="http://schemas.microsoft.com/office/drawing/2014/main" id="{00000000-0008-0000-0300-00001E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1" name="AutoShape 1" descr="https://psfswebp.cc.wmich.edu/cs/FPR/cache/PT_PIXEL_1.gif">
          <a:extLst>
            <a:ext uri="{FF2B5EF4-FFF2-40B4-BE49-F238E27FC236}">
              <a16:creationId xmlns:a16="http://schemas.microsoft.com/office/drawing/2014/main" id="{00000000-0008-0000-0300-00001F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2" name="AutoShape 1" descr="https://psfswebp.cc.wmich.edu/cs/FPR/cache/PT_PIXEL_1.gif">
          <a:extLst>
            <a:ext uri="{FF2B5EF4-FFF2-40B4-BE49-F238E27FC236}">
              <a16:creationId xmlns:a16="http://schemas.microsoft.com/office/drawing/2014/main" id="{00000000-0008-0000-0300-000020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3" name="AutoShape 1" descr="https://psfswebp.cc.wmich.edu/cs/FPR/cache/PT_PIXEL_1.gif">
          <a:extLst>
            <a:ext uri="{FF2B5EF4-FFF2-40B4-BE49-F238E27FC236}">
              <a16:creationId xmlns:a16="http://schemas.microsoft.com/office/drawing/2014/main" id="{00000000-0008-0000-0300-000021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4" name="AutoShape 1" descr="https://psfswebp.cc.wmich.edu/cs/FPR/cache/PT_PIXEL_1.gif">
          <a:extLst>
            <a:ext uri="{FF2B5EF4-FFF2-40B4-BE49-F238E27FC236}">
              <a16:creationId xmlns:a16="http://schemas.microsoft.com/office/drawing/2014/main" id="{00000000-0008-0000-0300-000022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5" name="AutoShape 1" descr="https://psfswebp.cc.wmich.edu/cs/FPR/cache/PT_PIXEL_1.gif">
          <a:extLst>
            <a:ext uri="{FF2B5EF4-FFF2-40B4-BE49-F238E27FC236}">
              <a16:creationId xmlns:a16="http://schemas.microsoft.com/office/drawing/2014/main" id="{00000000-0008-0000-0300-000023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6" name="AutoShape 1" descr="https://psfswebp.cc.wmich.edu/cs/FPR/cache/PT_PIXEL_1.gif">
          <a:extLst>
            <a:ext uri="{FF2B5EF4-FFF2-40B4-BE49-F238E27FC236}">
              <a16:creationId xmlns:a16="http://schemas.microsoft.com/office/drawing/2014/main" id="{00000000-0008-0000-0300-000024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7" name="AutoShape 1" descr="https://psfswebp.cc.wmich.edu/cs/FPR/cache/PT_PIXEL_1.gif">
          <a:extLst>
            <a:ext uri="{FF2B5EF4-FFF2-40B4-BE49-F238E27FC236}">
              <a16:creationId xmlns:a16="http://schemas.microsoft.com/office/drawing/2014/main" id="{00000000-0008-0000-0300-000025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8" name="AutoShape 1" descr="https://psfswebp.cc.wmich.edu/cs/FPR/cache/PT_PIXEL_1.gif">
          <a:extLst>
            <a:ext uri="{FF2B5EF4-FFF2-40B4-BE49-F238E27FC236}">
              <a16:creationId xmlns:a16="http://schemas.microsoft.com/office/drawing/2014/main" id="{00000000-0008-0000-0300-000026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9" name="AutoShape 1" descr="https://psfswebp.cc.wmich.edu/cs/FPR/cache/PT_PIXEL_1.gif">
          <a:extLst>
            <a:ext uri="{FF2B5EF4-FFF2-40B4-BE49-F238E27FC236}">
              <a16:creationId xmlns:a16="http://schemas.microsoft.com/office/drawing/2014/main" id="{00000000-0008-0000-0300-000027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 name="AutoShape 1" descr="https://psfswebp.cc.wmich.edu/cs/FPR/cache/PT_PIXEL_1.gif">
          <a:extLst>
            <a:ext uri="{FF2B5EF4-FFF2-40B4-BE49-F238E27FC236}">
              <a16:creationId xmlns:a16="http://schemas.microsoft.com/office/drawing/2014/main" id="{00000000-0008-0000-0300-000028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1" name="AutoShape 1" descr="https://psfswebp.cc.wmich.edu/cs/FPR/cache/PT_PIXEL_1.gif">
          <a:extLst>
            <a:ext uri="{FF2B5EF4-FFF2-40B4-BE49-F238E27FC236}">
              <a16:creationId xmlns:a16="http://schemas.microsoft.com/office/drawing/2014/main" id="{00000000-0008-0000-0300-000029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2" name="AutoShape 1" descr="https://psfswebp.cc.wmich.edu/cs/FPR/cache/PT_PIXEL_1.gif">
          <a:extLst>
            <a:ext uri="{FF2B5EF4-FFF2-40B4-BE49-F238E27FC236}">
              <a16:creationId xmlns:a16="http://schemas.microsoft.com/office/drawing/2014/main" id="{00000000-0008-0000-0300-00002A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3" name="AutoShape 1" descr="https://psfswebp.cc.wmich.edu/cs/FPR/cache/PT_PIXEL_1.gif">
          <a:extLst>
            <a:ext uri="{FF2B5EF4-FFF2-40B4-BE49-F238E27FC236}">
              <a16:creationId xmlns:a16="http://schemas.microsoft.com/office/drawing/2014/main" id="{00000000-0008-0000-0300-00002B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4" name="AutoShape 1" descr="https://psfswebp.cc.wmich.edu/cs/FPR/cache/PT_PIXEL_1.gif">
          <a:extLst>
            <a:ext uri="{FF2B5EF4-FFF2-40B4-BE49-F238E27FC236}">
              <a16:creationId xmlns:a16="http://schemas.microsoft.com/office/drawing/2014/main" id="{00000000-0008-0000-0300-00002C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5" name="AutoShape 1" descr="https://psfswebp.cc.wmich.edu/cs/FPR/cache/PT_PIXEL_1.gif">
          <a:extLst>
            <a:ext uri="{FF2B5EF4-FFF2-40B4-BE49-F238E27FC236}">
              <a16:creationId xmlns:a16="http://schemas.microsoft.com/office/drawing/2014/main" id="{00000000-0008-0000-0300-00002D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6" name="AutoShape 1" descr="https://psfswebp.cc.wmich.edu/cs/FPR/cache/PT_PIXEL_1.gif">
          <a:extLst>
            <a:ext uri="{FF2B5EF4-FFF2-40B4-BE49-F238E27FC236}">
              <a16:creationId xmlns:a16="http://schemas.microsoft.com/office/drawing/2014/main" id="{00000000-0008-0000-0300-00002E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7" name="AutoShape 1" descr="https://psfswebp.cc.wmich.edu/cs/FPR/cache/PT_PIXEL_1.gif">
          <a:extLst>
            <a:ext uri="{FF2B5EF4-FFF2-40B4-BE49-F238E27FC236}">
              <a16:creationId xmlns:a16="http://schemas.microsoft.com/office/drawing/2014/main" id="{00000000-0008-0000-0300-00002F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8" name="AutoShape 1" descr="https://psfswebp.cc.wmich.edu/cs/FPR/cache/PT_PIXEL_1.gif">
          <a:extLst>
            <a:ext uri="{FF2B5EF4-FFF2-40B4-BE49-F238E27FC236}">
              <a16:creationId xmlns:a16="http://schemas.microsoft.com/office/drawing/2014/main" id="{00000000-0008-0000-0300-000030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9" name="AutoShape 1" descr="https://psfswebp.cc.wmich.edu/cs/FPR/cache/PT_PIXEL_1.gif">
          <a:extLst>
            <a:ext uri="{FF2B5EF4-FFF2-40B4-BE49-F238E27FC236}">
              <a16:creationId xmlns:a16="http://schemas.microsoft.com/office/drawing/2014/main" id="{00000000-0008-0000-0300-000031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 name="AutoShape 1" descr="https://psfswebp.cc.wmich.edu/cs/FPR/cache/PT_PIXEL_1.gif">
          <a:extLst>
            <a:ext uri="{FF2B5EF4-FFF2-40B4-BE49-F238E27FC236}">
              <a16:creationId xmlns:a16="http://schemas.microsoft.com/office/drawing/2014/main" id="{00000000-0008-0000-0300-000032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 name="AutoShape 1" descr="https://psfswebp.cc.wmich.edu/cs/FPR/cache/PT_PIXEL_1.gif">
          <a:extLst>
            <a:ext uri="{FF2B5EF4-FFF2-40B4-BE49-F238E27FC236}">
              <a16:creationId xmlns:a16="http://schemas.microsoft.com/office/drawing/2014/main" id="{00000000-0008-0000-0300-000033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2" name="AutoShape 1" descr="https://psfswebp.cc.wmich.edu/cs/FPR/cache/PT_PIXEL_1.gif">
          <a:extLst>
            <a:ext uri="{FF2B5EF4-FFF2-40B4-BE49-F238E27FC236}">
              <a16:creationId xmlns:a16="http://schemas.microsoft.com/office/drawing/2014/main" id="{00000000-0008-0000-0300-000034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 name="AutoShape 1" descr="https://psfswebp.cc.wmich.edu/cs/FPR/cache/PT_PIXEL_1.gif">
          <a:extLst>
            <a:ext uri="{FF2B5EF4-FFF2-40B4-BE49-F238E27FC236}">
              <a16:creationId xmlns:a16="http://schemas.microsoft.com/office/drawing/2014/main" id="{00000000-0008-0000-0300-000035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4" name="AutoShape 1" descr="https://psfswebp.cc.wmich.edu/cs/FPR/cache/PT_PIXEL_1.gif">
          <a:extLst>
            <a:ext uri="{FF2B5EF4-FFF2-40B4-BE49-F238E27FC236}">
              <a16:creationId xmlns:a16="http://schemas.microsoft.com/office/drawing/2014/main" id="{00000000-0008-0000-0300-000036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5" name="AutoShape 1" descr="https://psfswebp.cc.wmich.edu/cs/FPR/cache/PT_PIXEL_1.gif">
          <a:extLst>
            <a:ext uri="{FF2B5EF4-FFF2-40B4-BE49-F238E27FC236}">
              <a16:creationId xmlns:a16="http://schemas.microsoft.com/office/drawing/2014/main" id="{00000000-0008-0000-0300-000037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6" name="AutoShape 1" descr="https://psfswebp.cc.wmich.edu/cs/FPR/cache/PT_PIXEL_1.gif">
          <a:extLst>
            <a:ext uri="{FF2B5EF4-FFF2-40B4-BE49-F238E27FC236}">
              <a16:creationId xmlns:a16="http://schemas.microsoft.com/office/drawing/2014/main" id="{00000000-0008-0000-0300-000038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7" name="AutoShape 1" descr="https://psfswebp.cc.wmich.edu/cs/FPR/cache/PT_PIXEL_1.gif">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58" name="AutoShape 1" descr="https://psfswebp.cc.wmich.edu/cs/FPR/cache/PT_PIXEL_1.gif">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59" name="AutoShape 1" descr="https://psfswebp.cc.wmich.edu/cs/FPR/cache/PT_PIXEL_1.gif">
          <a:extLst>
            <a:ext uri="{FF2B5EF4-FFF2-40B4-BE49-F238E27FC236}">
              <a16:creationId xmlns:a16="http://schemas.microsoft.com/office/drawing/2014/main" id="{00000000-0008-0000-0300-00003B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60" name="AutoShape 1" descr="https://psfswebp.cc.wmich.edu/cs/FPR/cache/PT_PIXEL_1.gif">
          <a:extLst>
            <a:ext uri="{FF2B5EF4-FFF2-40B4-BE49-F238E27FC236}">
              <a16:creationId xmlns:a16="http://schemas.microsoft.com/office/drawing/2014/main" id="{00000000-0008-0000-0300-00003C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61" name="AutoShape 1" descr="https://psfswebp.cc.wmich.edu/cs/FPR/cache/PT_PIXEL_1.gif">
          <a:extLst>
            <a:ext uri="{FF2B5EF4-FFF2-40B4-BE49-F238E27FC236}">
              <a16:creationId xmlns:a16="http://schemas.microsoft.com/office/drawing/2014/main" id="{00000000-0008-0000-0300-00003D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63" name="AutoShape 1" descr="https://psfswebp.cc.wmich.edu/cs/FPR/cache/PT_PIXEL_1.gif">
          <a:extLst>
            <a:ext uri="{FF2B5EF4-FFF2-40B4-BE49-F238E27FC236}">
              <a16:creationId xmlns:a16="http://schemas.microsoft.com/office/drawing/2014/main" id="{00000000-0008-0000-0300-00003F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64" name="AutoShape 1" descr="https://psfswebp.cc.wmich.edu/cs/FPR/cache/PT_PIXEL_1.gif">
          <a:extLst>
            <a:ext uri="{FF2B5EF4-FFF2-40B4-BE49-F238E27FC236}">
              <a16:creationId xmlns:a16="http://schemas.microsoft.com/office/drawing/2014/main" id="{00000000-0008-0000-0300-000040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65" name="AutoShape 1" descr="https://psfswebp.cc.wmich.edu/cs/FPR/cache/PT_PIXEL_1.gif">
          <a:extLst>
            <a:ext uri="{FF2B5EF4-FFF2-40B4-BE49-F238E27FC236}">
              <a16:creationId xmlns:a16="http://schemas.microsoft.com/office/drawing/2014/main" id="{00000000-0008-0000-0300-000041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66" name="AutoShape 1" descr="https://psfswebp.cc.wmich.edu/cs/FPR/cache/PT_PIXEL_1.gif">
          <a:extLst>
            <a:ext uri="{FF2B5EF4-FFF2-40B4-BE49-F238E27FC236}">
              <a16:creationId xmlns:a16="http://schemas.microsoft.com/office/drawing/2014/main" id="{00000000-0008-0000-0300-000042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67" name="AutoShape 1" descr="https://psfswebp.cc.wmich.edu/cs/FPR/cache/PT_PIXEL_1.gif">
          <a:extLst>
            <a:ext uri="{FF2B5EF4-FFF2-40B4-BE49-F238E27FC236}">
              <a16:creationId xmlns:a16="http://schemas.microsoft.com/office/drawing/2014/main" id="{00000000-0008-0000-0300-000043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68" name="AutoShape 1" descr="https://psfswebp.cc.wmich.edu/cs/FPR/cache/PT_PIXEL_1.gif">
          <a:extLst>
            <a:ext uri="{FF2B5EF4-FFF2-40B4-BE49-F238E27FC236}">
              <a16:creationId xmlns:a16="http://schemas.microsoft.com/office/drawing/2014/main" id="{00000000-0008-0000-0300-000044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69" name="AutoShape 1" descr="https://psfswebp.cc.wmich.edu/cs/FPR/cache/PT_PIXEL_1.gif">
          <a:extLst>
            <a:ext uri="{FF2B5EF4-FFF2-40B4-BE49-F238E27FC236}">
              <a16:creationId xmlns:a16="http://schemas.microsoft.com/office/drawing/2014/main" id="{00000000-0008-0000-0300-000045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70" name="AutoShape 1" descr="https://psfswebp.cc.wmich.edu/cs/FPR/cache/PT_PIXEL_1.gif">
          <a:extLst>
            <a:ext uri="{FF2B5EF4-FFF2-40B4-BE49-F238E27FC236}">
              <a16:creationId xmlns:a16="http://schemas.microsoft.com/office/drawing/2014/main" id="{00000000-0008-0000-0300-000046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71" name="AutoShape 1" descr="https://psfswebp.cc.wmich.edu/cs/FPR/cache/PT_PIXEL_1.gif">
          <a:extLst>
            <a:ext uri="{FF2B5EF4-FFF2-40B4-BE49-F238E27FC236}">
              <a16:creationId xmlns:a16="http://schemas.microsoft.com/office/drawing/2014/main" id="{00000000-0008-0000-0300-000047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72" name="AutoShape 1" descr="https://psfswebp.cc.wmich.edu/cs/FPR/cache/PT_PIXEL_1.gif">
          <a:extLst>
            <a:ext uri="{FF2B5EF4-FFF2-40B4-BE49-F238E27FC236}">
              <a16:creationId xmlns:a16="http://schemas.microsoft.com/office/drawing/2014/main" id="{00000000-0008-0000-0300-000048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73" name="AutoShape 1" descr="https://psfswebp.cc.wmich.edu/cs/FPR/cache/PT_PIXEL_1.gif">
          <a:extLst>
            <a:ext uri="{FF2B5EF4-FFF2-40B4-BE49-F238E27FC236}">
              <a16:creationId xmlns:a16="http://schemas.microsoft.com/office/drawing/2014/main" id="{00000000-0008-0000-0300-000049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74" name="AutoShape 1" descr="https://psfswebp.cc.wmich.edu/cs/FPR/cache/PT_PIXEL_1.gif">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75" name="AutoShape 1" descr="https://psfswebp.cc.wmich.edu/cs/FPR/cache/PT_PIXEL_1.gif">
          <a:extLst>
            <a:ext uri="{FF2B5EF4-FFF2-40B4-BE49-F238E27FC236}">
              <a16:creationId xmlns:a16="http://schemas.microsoft.com/office/drawing/2014/main" id="{00000000-0008-0000-0300-00004B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76" name="AutoShape 1" descr="https://psfswebp.cc.wmich.edu/cs/FPR/cache/PT_PIXEL_1.gif">
          <a:extLst>
            <a:ext uri="{FF2B5EF4-FFF2-40B4-BE49-F238E27FC236}">
              <a16:creationId xmlns:a16="http://schemas.microsoft.com/office/drawing/2014/main" id="{00000000-0008-0000-0300-00004C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77" name="AutoShape 1" descr="https://psfswebp.cc.wmich.edu/cs/FPR/cache/PT_PIXEL_1.gif">
          <a:extLst>
            <a:ext uri="{FF2B5EF4-FFF2-40B4-BE49-F238E27FC236}">
              <a16:creationId xmlns:a16="http://schemas.microsoft.com/office/drawing/2014/main" id="{00000000-0008-0000-0300-00004D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78" name="AutoShape 1" descr="https://psfswebp.cc.wmich.edu/cs/FPR/cache/PT_PIXEL_1.gif">
          <a:extLst>
            <a:ext uri="{FF2B5EF4-FFF2-40B4-BE49-F238E27FC236}">
              <a16:creationId xmlns:a16="http://schemas.microsoft.com/office/drawing/2014/main" id="{00000000-0008-0000-0300-00004E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79" name="AutoShape 1" descr="https://psfswebp.cc.wmich.edu/cs/FPR/cache/PT_PIXEL_1.gif">
          <a:extLst>
            <a:ext uri="{FF2B5EF4-FFF2-40B4-BE49-F238E27FC236}">
              <a16:creationId xmlns:a16="http://schemas.microsoft.com/office/drawing/2014/main" id="{00000000-0008-0000-0300-00004F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80" name="AutoShape 1" descr="https://psfswebp.cc.wmich.edu/cs/FPR/cache/PT_PIXEL_1.gif">
          <a:extLst>
            <a:ext uri="{FF2B5EF4-FFF2-40B4-BE49-F238E27FC236}">
              <a16:creationId xmlns:a16="http://schemas.microsoft.com/office/drawing/2014/main" id="{00000000-0008-0000-0300-000050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81" name="AutoShape 1" descr="https://psfswebp.cc.wmich.edu/cs/FPR/cache/PT_PIXEL_1.gif">
          <a:extLst>
            <a:ext uri="{FF2B5EF4-FFF2-40B4-BE49-F238E27FC236}">
              <a16:creationId xmlns:a16="http://schemas.microsoft.com/office/drawing/2014/main" id="{00000000-0008-0000-0300-000051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82" name="AutoShape 1" descr="https://psfswebp.cc.wmich.edu/cs/FPR/cache/PT_PIXEL_1.gif">
          <a:extLst>
            <a:ext uri="{FF2B5EF4-FFF2-40B4-BE49-F238E27FC236}">
              <a16:creationId xmlns:a16="http://schemas.microsoft.com/office/drawing/2014/main" id="{00000000-0008-0000-0300-000052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83" name="AutoShape 1" descr="https://psfswebp.cc.wmich.edu/cs/FPR/cache/PT_PIXEL_1.gif">
          <a:extLst>
            <a:ext uri="{FF2B5EF4-FFF2-40B4-BE49-F238E27FC236}">
              <a16:creationId xmlns:a16="http://schemas.microsoft.com/office/drawing/2014/main" id="{00000000-0008-0000-0300-000053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84" name="AutoShape 1" descr="https://psfswebp.cc.wmich.edu/cs/FPR/cache/PT_PIXEL_1.gif">
          <a:extLst>
            <a:ext uri="{FF2B5EF4-FFF2-40B4-BE49-F238E27FC236}">
              <a16:creationId xmlns:a16="http://schemas.microsoft.com/office/drawing/2014/main" id="{00000000-0008-0000-0300-000054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85" name="AutoShape 1" descr="https://psfswebp.cc.wmich.edu/cs/FPR/cache/PT_PIXEL_1.gif">
          <a:extLst>
            <a:ext uri="{FF2B5EF4-FFF2-40B4-BE49-F238E27FC236}">
              <a16:creationId xmlns:a16="http://schemas.microsoft.com/office/drawing/2014/main" id="{00000000-0008-0000-0300-000055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86" name="AutoShape 1" descr="https://psfswebp.cc.wmich.edu/cs/FPR/cache/PT_PIXEL_1.gif">
          <a:extLst>
            <a:ext uri="{FF2B5EF4-FFF2-40B4-BE49-F238E27FC236}">
              <a16:creationId xmlns:a16="http://schemas.microsoft.com/office/drawing/2014/main" id="{00000000-0008-0000-0300-000056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87" name="AutoShape 1" descr="https://psfswebp.cc.wmich.edu/cs/FPR/cache/PT_PIXEL_1.gif">
          <a:extLst>
            <a:ext uri="{FF2B5EF4-FFF2-40B4-BE49-F238E27FC236}">
              <a16:creationId xmlns:a16="http://schemas.microsoft.com/office/drawing/2014/main" id="{00000000-0008-0000-0300-000057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88" name="AutoShape 1" descr="https://psfswebp.cc.wmich.edu/cs/FPR/cache/PT_PIXEL_1.gif">
          <a:extLst>
            <a:ext uri="{FF2B5EF4-FFF2-40B4-BE49-F238E27FC236}">
              <a16:creationId xmlns:a16="http://schemas.microsoft.com/office/drawing/2014/main" id="{00000000-0008-0000-0300-000058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89" name="AutoShape 1" descr="https://psfswebp.cc.wmich.edu/cs/FPR/cache/PT_PIXEL_1.gif">
          <a:extLst>
            <a:ext uri="{FF2B5EF4-FFF2-40B4-BE49-F238E27FC236}">
              <a16:creationId xmlns:a16="http://schemas.microsoft.com/office/drawing/2014/main" id="{00000000-0008-0000-0300-000059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90" name="AutoShape 1" descr="https://psfswebp.cc.wmich.edu/cs/FPR/cache/PT_PIXEL_1.gif">
          <a:extLst>
            <a:ext uri="{FF2B5EF4-FFF2-40B4-BE49-F238E27FC236}">
              <a16:creationId xmlns:a16="http://schemas.microsoft.com/office/drawing/2014/main" id="{00000000-0008-0000-0300-00005A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91" name="AutoShape 1" descr="https://psfswebp.cc.wmich.edu/cs/FPR/cache/PT_PIXEL_1.gif">
          <a:extLst>
            <a:ext uri="{FF2B5EF4-FFF2-40B4-BE49-F238E27FC236}">
              <a16:creationId xmlns:a16="http://schemas.microsoft.com/office/drawing/2014/main" id="{00000000-0008-0000-0300-00005B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92" name="AutoShape 1" descr="https://psfswebp.cc.wmich.edu/cs/FPR/cache/PT_PIXEL_1.gif">
          <a:extLst>
            <a:ext uri="{FF2B5EF4-FFF2-40B4-BE49-F238E27FC236}">
              <a16:creationId xmlns:a16="http://schemas.microsoft.com/office/drawing/2014/main" id="{00000000-0008-0000-0300-00005C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94" name="AutoShape 1" descr="https://psfswebp.cc.wmich.edu/cs/FPR/cache/PT_PIXEL_1.gif">
          <a:extLst>
            <a:ext uri="{FF2B5EF4-FFF2-40B4-BE49-F238E27FC236}">
              <a16:creationId xmlns:a16="http://schemas.microsoft.com/office/drawing/2014/main" id="{00000000-0008-0000-0300-00005E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95" name="AutoShape 1" descr="https://psfswebp.cc.wmich.edu/cs/FPR/cache/PT_PIXEL_1.gif">
          <a:extLst>
            <a:ext uri="{FF2B5EF4-FFF2-40B4-BE49-F238E27FC236}">
              <a16:creationId xmlns:a16="http://schemas.microsoft.com/office/drawing/2014/main" id="{00000000-0008-0000-0300-00005F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96" name="AutoShape 1" descr="https://psfswebp.cc.wmich.edu/cs/FPR/cache/PT_PIXEL_1.gif">
          <a:extLst>
            <a:ext uri="{FF2B5EF4-FFF2-40B4-BE49-F238E27FC236}">
              <a16:creationId xmlns:a16="http://schemas.microsoft.com/office/drawing/2014/main" id="{00000000-0008-0000-0300-000060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97" name="AutoShape 1" descr="https://psfswebp.cc.wmich.edu/cs/FPR/cache/PT_PIXEL_1.gif">
          <a:extLst>
            <a:ext uri="{FF2B5EF4-FFF2-40B4-BE49-F238E27FC236}">
              <a16:creationId xmlns:a16="http://schemas.microsoft.com/office/drawing/2014/main" id="{00000000-0008-0000-0300-000061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98" name="AutoShape 1" descr="https://psfswebp.cc.wmich.edu/cs/FPR/cache/PT_PIXEL_1.gif">
          <a:extLst>
            <a:ext uri="{FF2B5EF4-FFF2-40B4-BE49-F238E27FC236}">
              <a16:creationId xmlns:a16="http://schemas.microsoft.com/office/drawing/2014/main" id="{00000000-0008-0000-0300-000062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00" name="AutoShape 1" descr="https://psfswebp.cc.wmich.edu/cs/FPR/cache/PT_PIXEL_1.gif">
          <a:extLst>
            <a:ext uri="{FF2B5EF4-FFF2-40B4-BE49-F238E27FC236}">
              <a16:creationId xmlns:a16="http://schemas.microsoft.com/office/drawing/2014/main" id="{00000000-0008-0000-0300-000064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01" name="AutoShape 1" descr="https://psfswebp.cc.wmich.edu/cs/FPR/cache/PT_PIXEL_1.gif">
          <a:extLst>
            <a:ext uri="{FF2B5EF4-FFF2-40B4-BE49-F238E27FC236}">
              <a16:creationId xmlns:a16="http://schemas.microsoft.com/office/drawing/2014/main" id="{00000000-0008-0000-0300-000065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02" name="AutoShape 1" descr="https://psfswebp.cc.wmich.edu/cs/FPR/cache/PT_PIXEL_1.gif">
          <a:extLst>
            <a:ext uri="{FF2B5EF4-FFF2-40B4-BE49-F238E27FC236}">
              <a16:creationId xmlns:a16="http://schemas.microsoft.com/office/drawing/2014/main" id="{00000000-0008-0000-0300-000066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03" name="AutoShape 1" descr="https://psfswebp.cc.wmich.edu/cs/FPR/cache/PT_PIXEL_1.gif">
          <a:extLst>
            <a:ext uri="{FF2B5EF4-FFF2-40B4-BE49-F238E27FC236}">
              <a16:creationId xmlns:a16="http://schemas.microsoft.com/office/drawing/2014/main" id="{00000000-0008-0000-0300-000067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04" name="AutoShape 1" descr="https://psfswebp.cc.wmich.edu/cs/FPR/cache/PT_PIXEL_1.gif">
          <a:extLst>
            <a:ext uri="{FF2B5EF4-FFF2-40B4-BE49-F238E27FC236}">
              <a16:creationId xmlns:a16="http://schemas.microsoft.com/office/drawing/2014/main" id="{00000000-0008-0000-0300-000068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105" name="AutoShape 1" descr="https://psfswebp.cc.wmich.edu/cs/FPR/cache/PT_PIXEL_1.gif">
          <a:extLst>
            <a:ext uri="{FF2B5EF4-FFF2-40B4-BE49-F238E27FC236}">
              <a16:creationId xmlns:a16="http://schemas.microsoft.com/office/drawing/2014/main" id="{00000000-0008-0000-0300-000069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06" name="AutoShape 1" descr="https://psfswebp.cc.wmich.edu/cs/FPR/cache/PT_PIXEL_1.gif">
          <a:extLst>
            <a:ext uri="{FF2B5EF4-FFF2-40B4-BE49-F238E27FC236}">
              <a16:creationId xmlns:a16="http://schemas.microsoft.com/office/drawing/2014/main" id="{00000000-0008-0000-0300-00006A00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107" name="AutoShape 1" descr="https://psfswebp.cc.wmich.edu/cs/FPR/cache/PT_PIXEL_1.gif">
          <a:extLst>
            <a:ext uri="{FF2B5EF4-FFF2-40B4-BE49-F238E27FC236}">
              <a16:creationId xmlns:a16="http://schemas.microsoft.com/office/drawing/2014/main" id="{00000000-0008-0000-0300-00006B000000}"/>
            </a:ext>
          </a:extLst>
        </xdr:cNvPr>
        <xdr:cNvSpPr>
          <a:spLocks noChangeAspect="1" noChangeArrowheads="1"/>
        </xdr:cNvSpPr>
      </xdr:nvSpPr>
      <xdr:spPr bwMode="auto">
        <a:xfrm>
          <a:off x="1419225" y="403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08" name="AutoShape 1" descr="https://psfswebp.cc.wmich.edu/cs/FPR/cache/PT_PIXEL_1.gif">
          <a:extLst>
            <a:ext uri="{FF2B5EF4-FFF2-40B4-BE49-F238E27FC236}">
              <a16:creationId xmlns:a16="http://schemas.microsoft.com/office/drawing/2014/main" id="{00000000-0008-0000-0300-00006C000000}"/>
            </a:ext>
          </a:extLst>
        </xdr:cNvPr>
        <xdr:cNvSpPr>
          <a:spLocks noChangeAspect="1" noChangeArrowheads="1"/>
        </xdr:cNvSpPr>
      </xdr:nvSpPr>
      <xdr:spPr bwMode="auto">
        <a:xfrm>
          <a:off x="1571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09" name="AutoShape 1" descr="https://psfswebp.cc.wmich.edu/cs/FPR/cache/PT_PIXEL_1.gif">
          <a:extLst>
            <a:ext uri="{FF2B5EF4-FFF2-40B4-BE49-F238E27FC236}">
              <a16:creationId xmlns:a16="http://schemas.microsoft.com/office/drawing/2014/main" id="{00000000-0008-0000-0300-00006D000000}"/>
            </a:ext>
          </a:extLst>
        </xdr:cNvPr>
        <xdr:cNvSpPr>
          <a:spLocks noChangeAspect="1" noChangeArrowheads="1"/>
        </xdr:cNvSpPr>
      </xdr:nvSpPr>
      <xdr:spPr bwMode="auto">
        <a:xfrm>
          <a:off x="24288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10" name="AutoShape 1" descr="https://psfswebp.cc.wmich.edu/cs/FPR/cache/PT_PIXEL_1.gif">
          <a:extLst>
            <a:ext uri="{FF2B5EF4-FFF2-40B4-BE49-F238E27FC236}">
              <a16:creationId xmlns:a16="http://schemas.microsoft.com/office/drawing/2014/main" id="{00000000-0008-0000-0300-00006E000000}"/>
            </a:ext>
          </a:extLst>
        </xdr:cNvPr>
        <xdr:cNvSpPr>
          <a:spLocks noChangeAspect="1" noChangeArrowheads="1"/>
        </xdr:cNvSpPr>
      </xdr:nvSpPr>
      <xdr:spPr bwMode="auto">
        <a:xfrm>
          <a:off x="34194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111" name="AutoShape 1" descr="https://psfswebp.cc.wmich.edu/cs/FPR/cache/PT_PIXEL_1.gif">
          <a:extLst>
            <a:ext uri="{FF2B5EF4-FFF2-40B4-BE49-F238E27FC236}">
              <a16:creationId xmlns:a16="http://schemas.microsoft.com/office/drawing/2014/main" id="{00000000-0008-0000-0300-00006F000000}"/>
            </a:ext>
          </a:extLst>
        </xdr:cNvPr>
        <xdr:cNvSpPr>
          <a:spLocks noChangeAspect="1" noChangeArrowheads="1"/>
        </xdr:cNvSpPr>
      </xdr:nvSpPr>
      <xdr:spPr bwMode="auto">
        <a:xfrm>
          <a:off x="4238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12" name="AutoShape 1" descr="https://psfswebp.cc.wmich.edu/cs/FPR/cache/PT_PIXEL_1.gif">
          <a:extLst>
            <a:ext uri="{FF2B5EF4-FFF2-40B4-BE49-F238E27FC236}">
              <a16:creationId xmlns:a16="http://schemas.microsoft.com/office/drawing/2014/main" id="{00000000-0008-0000-0300-00007000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13" name="AutoShape 1" descr="https://psfswebp.cc.wmich.edu/cs/FPR/cache/PT_PIXEL_1.gif">
          <a:extLst>
            <a:ext uri="{FF2B5EF4-FFF2-40B4-BE49-F238E27FC236}">
              <a16:creationId xmlns:a16="http://schemas.microsoft.com/office/drawing/2014/main" id="{00000000-0008-0000-0300-000071000000}"/>
            </a:ext>
          </a:extLst>
        </xdr:cNvPr>
        <xdr:cNvSpPr>
          <a:spLocks noChangeAspect="1" noChangeArrowheads="1"/>
        </xdr:cNvSpPr>
      </xdr:nvSpPr>
      <xdr:spPr bwMode="auto">
        <a:xfrm>
          <a:off x="15716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14" name="AutoShape 1" descr="https://psfswebp.cc.wmich.edu/cs/FPR/cache/PT_PIXEL_1.gif">
          <a:extLst>
            <a:ext uri="{FF2B5EF4-FFF2-40B4-BE49-F238E27FC236}">
              <a16:creationId xmlns:a16="http://schemas.microsoft.com/office/drawing/2014/main" id="{00000000-0008-0000-0300-000072000000}"/>
            </a:ext>
          </a:extLst>
        </xdr:cNvPr>
        <xdr:cNvSpPr>
          <a:spLocks noChangeAspect="1" noChangeArrowheads="1"/>
        </xdr:cNvSpPr>
      </xdr:nvSpPr>
      <xdr:spPr bwMode="auto">
        <a:xfrm>
          <a:off x="15716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15" name="AutoShape 1" descr="https://psfswebp.cc.wmich.edu/cs/FPR/cache/PT_PIXEL_1.gif">
          <a:extLst>
            <a:ext uri="{FF2B5EF4-FFF2-40B4-BE49-F238E27FC236}">
              <a16:creationId xmlns:a16="http://schemas.microsoft.com/office/drawing/2014/main" id="{00000000-0008-0000-0300-000073000000}"/>
            </a:ext>
          </a:extLst>
        </xdr:cNvPr>
        <xdr:cNvSpPr>
          <a:spLocks noChangeAspect="1" noChangeArrowheads="1"/>
        </xdr:cNvSpPr>
      </xdr:nvSpPr>
      <xdr:spPr bwMode="auto">
        <a:xfrm>
          <a:off x="24288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16" name="AutoShape 1" descr="https://psfswebp.cc.wmich.edu/cs/FPR/cache/PT_PIXEL_1.gif">
          <a:extLst>
            <a:ext uri="{FF2B5EF4-FFF2-40B4-BE49-F238E27FC236}">
              <a16:creationId xmlns:a16="http://schemas.microsoft.com/office/drawing/2014/main" id="{00000000-0008-0000-0300-000074000000}"/>
            </a:ext>
          </a:extLst>
        </xdr:cNvPr>
        <xdr:cNvSpPr>
          <a:spLocks noChangeAspect="1" noChangeArrowheads="1"/>
        </xdr:cNvSpPr>
      </xdr:nvSpPr>
      <xdr:spPr bwMode="auto">
        <a:xfrm>
          <a:off x="34194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117" name="AutoShape 1" descr="https://psfswebp.cc.wmich.edu/cs/FPR/cache/PT_PIXEL_1.gif">
          <a:extLst>
            <a:ext uri="{FF2B5EF4-FFF2-40B4-BE49-F238E27FC236}">
              <a16:creationId xmlns:a16="http://schemas.microsoft.com/office/drawing/2014/main" id="{00000000-0008-0000-0300-000075000000}"/>
            </a:ext>
          </a:extLst>
        </xdr:cNvPr>
        <xdr:cNvSpPr>
          <a:spLocks noChangeAspect="1" noChangeArrowheads="1"/>
        </xdr:cNvSpPr>
      </xdr:nvSpPr>
      <xdr:spPr bwMode="auto">
        <a:xfrm>
          <a:off x="42386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18" name="AutoShape 1" descr="https://psfswebp.cc.wmich.edu/cs/FPR/cache/PT_PIXEL_1.gif">
          <a:extLst>
            <a:ext uri="{FF2B5EF4-FFF2-40B4-BE49-F238E27FC236}">
              <a16:creationId xmlns:a16="http://schemas.microsoft.com/office/drawing/2014/main" id="{00000000-0008-0000-0300-000076000000}"/>
            </a:ext>
          </a:extLst>
        </xdr:cNvPr>
        <xdr:cNvSpPr>
          <a:spLocks noChangeAspect="1" noChangeArrowheads="1"/>
        </xdr:cNvSpPr>
      </xdr:nvSpPr>
      <xdr:spPr bwMode="auto">
        <a:xfrm>
          <a:off x="7715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19" name="AutoShape 1" descr="https://psfswebp.cc.wmich.edu/cs/FPR/cache/PT_PIXEL_1.gif">
          <a:extLst>
            <a:ext uri="{FF2B5EF4-FFF2-40B4-BE49-F238E27FC236}">
              <a16:creationId xmlns:a16="http://schemas.microsoft.com/office/drawing/2014/main" id="{00000000-0008-0000-0300-000077000000}"/>
            </a:ext>
          </a:extLst>
        </xdr:cNvPr>
        <xdr:cNvSpPr>
          <a:spLocks noChangeAspect="1" noChangeArrowheads="1"/>
        </xdr:cNvSpPr>
      </xdr:nvSpPr>
      <xdr:spPr bwMode="auto">
        <a:xfrm>
          <a:off x="15716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0" name="AutoShape 1" descr="https://psfswebp.cc.wmich.edu/cs/FPR/cache/PT_PIXEL_1.gif">
          <a:extLst>
            <a:ext uri="{FF2B5EF4-FFF2-40B4-BE49-F238E27FC236}">
              <a16:creationId xmlns:a16="http://schemas.microsoft.com/office/drawing/2014/main" id="{00000000-0008-0000-0300-000078000000}"/>
            </a:ext>
          </a:extLst>
        </xdr:cNvPr>
        <xdr:cNvSpPr>
          <a:spLocks noChangeAspect="1" noChangeArrowheads="1"/>
        </xdr:cNvSpPr>
      </xdr:nvSpPr>
      <xdr:spPr bwMode="auto">
        <a:xfrm>
          <a:off x="15716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 name="AutoShape 1" descr="https://psfswebp.cc.wmich.edu/cs/FPR/cache/PT_PIXEL_1.gif">
          <a:extLst>
            <a:ext uri="{FF2B5EF4-FFF2-40B4-BE49-F238E27FC236}">
              <a16:creationId xmlns:a16="http://schemas.microsoft.com/office/drawing/2014/main" id="{00000000-0008-0000-0300-000079000000}"/>
            </a:ext>
          </a:extLst>
        </xdr:cNvPr>
        <xdr:cNvSpPr>
          <a:spLocks noChangeAspect="1" noChangeArrowheads="1"/>
        </xdr:cNvSpPr>
      </xdr:nvSpPr>
      <xdr:spPr bwMode="auto">
        <a:xfrm>
          <a:off x="24288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2" name="AutoShape 1" descr="https://psfswebp.cc.wmich.edu/cs/FPR/cache/PT_PIXEL_1.gif">
          <a:extLst>
            <a:ext uri="{FF2B5EF4-FFF2-40B4-BE49-F238E27FC236}">
              <a16:creationId xmlns:a16="http://schemas.microsoft.com/office/drawing/2014/main" id="{00000000-0008-0000-0300-00007A000000}"/>
            </a:ext>
          </a:extLst>
        </xdr:cNvPr>
        <xdr:cNvSpPr>
          <a:spLocks noChangeAspect="1" noChangeArrowheads="1"/>
        </xdr:cNvSpPr>
      </xdr:nvSpPr>
      <xdr:spPr bwMode="auto">
        <a:xfrm>
          <a:off x="34194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123" name="AutoShape 1" descr="https://psfswebp.cc.wmich.edu/cs/FPR/cache/PT_PIXEL_1.gif">
          <a:extLst>
            <a:ext uri="{FF2B5EF4-FFF2-40B4-BE49-F238E27FC236}">
              <a16:creationId xmlns:a16="http://schemas.microsoft.com/office/drawing/2014/main" id="{00000000-0008-0000-0300-00007B000000}"/>
            </a:ext>
          </a:extLst>
        </xdr:cNvPr>
        <xdr:cNvSpPr>
          <a:spLocks noChangeAspect="1" noChangeArrowheads="1"/>
        </xdr:cNvSpPr>
      </xdr:nvSpPr>
      <xdr:spPr bwMode="auto">
        <a:xfrm>
          <a:off x="42386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4" name="AutoShape 1" descr="https://psfswebp.cc.wmich.edu/cs/FPR/cache/PT_PIXEL_1.gif">
          <a:extLst>
            <a:ext uri="{FF2B5EF4-FFF2-40B4-BE49-F238E27FC236}">
              <a16:creationId xmlns:a16="http://schemas.microsoft.com/office/drawing/2014/main" id="{00000000-0008-0000-0300-00007C000000}"/>
            </a:ext>
          </a:extLst>
        </xdr:cNvPr>
        <xdr:cNvSpPr>
          <a:spLocks noChangeAspect="1" noChangeArrowheads="1"/>
        </xdr:cNvSpPr>
      </xdr:nvSpPr>
      <xdr:spPr bwMode="auto">
        <a:xfrm>
          <a:off x="7715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5" name="AutoShape 1" descr="https://psfswebp.cc.wmich.edu/cs/FPR/cache/PT_PIXEL_1.gif">
          <a:extLst>
            <a:ext uri="{FF2B5EF4-FFF2-40B4-BE49-F238E27FC236}">
              <a16:creationId xmlns:a16="http://schemas.microsoft.com/office/drawing/2014/main" id="{00000000-0008-0000-0300-00007D000000}"/>
            </a:ext>
          </a:extLst>
        </xdr:cNvPr>
        <xdr:cNvSpPr>
          <a:spLocks noChangeAspect="1" noChangeArrowheads="1"/>
        </xdr:cNvSpPr>
      </xdr:nvSpPr>
      <xdr:spPr bwMode="auto">
        <a:xfrm>
          <a:off x="15716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6" name="AutoShape 1" descr="https://psfswebp.cc.wmich.edu/cs/FPR/cache/PT_PIXEL_1.gif">
          <a:extLst>
            <a:ext uri="{FF2B5EF4-FFF2-40B4-BE49-F238E27FC236}">
              <a16:creationId xmlns:a16="http://schemas.microsoft.com/office/drawing/2014/main" id="{00000000-0008-0000-0300-00007E000000}"/>
            </a:ext>
          </a:extLst>
        </xdr:cNvPr>
        <xdr:cNvSpPr>
          <a:spLocks noChangeAspect="1" noChangeArrowheads="1"/>
        </xdr:cNvSpPr>
      </xdr:nvSpPr>
      <xdr:spPr bwMode="auto">
        <a:xfrm>
          <a:off x="15716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7" name="AutoShape 1" descr="https://psfswebp.cc.wmich.edu/cs/FPR/cache/PT_PIXEL_1.gif">
          <a:extLst>
            <a:ext uri="{FF2B5EF4-FFF2-40B4-BE49-F238E27FC236}">
              <a16:creationId xmlns:a16="http://schemas.microsoft.com/office/drawing/2014/main" id="{00000000-0008-0000-0300-00007F000000}"/>
            </a:ext>
          </a:extLst>
        </xdr:cNvPr>
        <xdr:cNvSpPr>
          <a:spLocks noChangeAspect="1" noChangeArrowheads="1"/>
        </xdr:cNvSpPr>
      </xdr:nvSpPr>
      <xdr:spPr bwMode="auto">
        <a:xfrm>
          <a:off x="24288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8" name="AutoShape 1" descr="https://psfswebp.cc.wmich.edu/cs/FPR/cache/PT_PIXEL_1.gif">
          <a:extLst>
            <a:ext uri="{FF2B5EF4-FFF2-40B4-BE49-F238E27FC236}">
              <a16:creationId xmlns:a16="http://schemas.microsoft.com/office/drawing/2014/main" id="{00000000-0008-0000-0300-000080000000}"/>
            </a:ext>
          </a:extLst>
        </xdr:cNvPr>
        <xdr:cNvSpPr>
          <a:spLocks noChangeAspect="1" noChangeArrowheads="1"/>
        </xdr:cNvSpPr>
      </xdr:nvSpPr>
      <xdr:spPr bwMode="auto">
        <a:xfrm>
          <a:off x="34194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129" name="AutoShape 1" descr="https://psfswebp.cc.wmich.edu/cs/FPR/cache/PT_PIXEL_1.gif">
          <a:extLst>
            <a:ext uri="{FF2B5EF4-FFF2-40B4-BE49-F238E27FC236}">
              <a16:creationId xmlns:a16="http://schemas.microsoft.com/office/drawing/2014/main" id="{00000000-0008-0000-0300-000081000000}"/>
            </a:ext>
          </a:extLst>
        </xdr:cNvPr>
        <xdr:cNvSpPr>
          <a:spLocks noChangeAspect="1" noChangeArrowheads="1"/>
        </xdr:cNvSpPr>
      </xdr:nvSpPr>
      <xdr:spPr bwMode="auto">
        <a:xfrm>
          <a:off x="42386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30" name="AutoShape 1" descr="https://psfswebp.cc.wmich.edu/cs/FPR/cache/PT_PIXEL_1.gif">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7715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31" name="AutoShape 1" descr="https://psfswebp.cc.wmich.edu/cs/FPR/cache/PT_PIXEL_1.gif">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15716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32" name="AutoShape 1" descr="https://psfswebp.cc.wmich.edu/cs/FPR/cache/PT_PIXEL_1.gif">
          <a:extLst>
            <a:ext uri="{FF2B5EF4-FFF2-40B4-BE49-F238E27FC236}">
              <a16:creationId xmlns:a16="http://schemas.microsoft.com/office/drawing/2014/main" id="{00000000-0008-0000-0300-000084000000}"/>
            </a:ext>
          </a:extLst>
        </xdr:cNvPr>
        <xdr:cNvSpPr>
          <a:spLocks noChangeAspect="1" noChangeArrowheads="1"/>
        </xdr:cNvSpPr>
      </xdr:nvSpPr>
      <xdr:spPr bwMode="auto">
        <a:xfrm>
          <a:off x="15716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33" name="AutoShape 1" descr="https://psfswebp.cc.wmich.edu/cs/FPR/cache/PT_PIXEL_1.gif">
          <a:extLst>
            <a:ext uri="{FF2B5EF4-FFF2-40B4-BE49-F238E27FC236}">
              <a16:creationId xmlns:a16="http://schemas.microsoft.com/office/drawing/2014/main" id="{00000000-0008-0000-0300-000085000000}"/>
            </a:ext>
          </a:extLst>
        </xdr:cNvPr>
        <xdr:cNvSpPr>
          <a:spLocks noChangeAspect="1" noChangeArrowheads="1"/>
        </xdr:cNvSpPr>
      </xdr:nvSpPr>
      <xdr:spPr bwMode="auto">
        <a:xfrm>
          <a:off x="24288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34" name="AutoShape 1" descr="https://psfswebp.cc.wmich.edu/cs/FPR/cache/PT_PIXEL_1.gif">
          <a:extLst>
            <a:ext uri="{FF2B5EF4-FFF2-40B4-BE49-F238E27FC236}">
              <a16:creationId xmlns:a16="http://schemas.microsoft.com/office/drawing/2014/main" id="{00000000-0008-0000-0300-000086000000}"/>
            </a:ext>
          </a:extLst>
        </xdr:cNvPr>
        <xdr:cNvSpPr>
          <a:spLocks noChangeAspect="1" noChangeArrowheads="1"/>
        </xdr:cNvSpPr>
      </xdr:nvSpPr>
      <xdr:spPr bwMode="auto">
        <a:xfrm>
          <a:off x="34194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135" name="AutoShape 1" descr="https://psfswebp.cc.wmich.edu/cs/FPR/cache/PT_PIXEL_1.gif">
          <a:extLst>
            <a:ext uri="{FF2B5EF4-FFF2-40B4-BE49-F238E27FC236}">
              <a16:creationId xmlns:a16="http://schemas.microsoft.com/office/drawing/2014/main" id="{00000000-0008-0000-0300-000087000000}"/>
            </a:ext>
          </a:extLst>
        </xdr:cNvPr>
        <xdr:cNvSpPr>
          <a:spLocks noChangeAspect="1" noChangeArrowheads="1"/>
        </xdr:cNvSpPr>
      </xdr:nvSpPr>
      <xdr:spPr bwMode="auto">
        <a:xfrm>
          <a:off x="42386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36" name="AutoShape 1" descr="https://psfswebp.cc.wmich.edu/cs/FPR/cache/PT_PIXEL_1.gif">
          <a:extLst>
            <a:ext uri="{FF2B5EF4-FFF2-40B4-BE49-F238E27FC236}">
              <a16:creationId xmlns:a16="http://schemas.microsoft.com/office/drawing/2014/main" id="{00000000-0008-0000-0300-000088000000}"/>
            </a:ext>
          </a:extLst>
        </xdr:cNvPr>
        <xdr:cNvSpPr>
          <a:spLocks noChangeAspect="1" noChangeArrowheads="1"/>
        </xdr:cNvSpPr>
      </xdr:nvSpPr>
      <xdr:spPr bwMode="auto">
        <a:xfrm>
          <a:off x="7715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37" name="AutoShape 1" descr="https://psfswebp.cc.wmich.edu/cs/FPR/cache/PT_PIXEL_1.gif">
          <a:extLst>
            <a:ext uri="{FF2B5EF4-FFF2-40B4-BE49-F238E27FC236}">
              <a16:creationId xmlns:a16="http://schemas.microsoft.com/office/drawing/2014/main" id="{00000000-0008-0000-0300-000089000000}"/>
            </a:ext>
          </a:extLst>
        </xdr:cNvPr>
        <xdr:cNvSpPr>
          <a:spLocks noChangeAspect="1" noChangeArrowheads="1"/>
        </xdr:cNvSpPr>
      </xdr:nvSpPr>
      <xdr:spPr bwMode="auto">
        <a:xfrm>
          <a:off x="15716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38" name="AutoShape 1" descr="https://psfswebp.cc.wmich.edu/cs/FPR/cache/PT_PIXEL_1.gif">
          <a:extLst>
            <a:ext uri="{FF2B5EF4-FFF2-40B4-BE49-F238E27FC236}">
              <a16:creationId xmlns:a16="http://schemas.microsoft.com/office/drawing/2014/main" id="{00000000-0008-0000-0300-00008A000000}"/>
            </a:ext>
          </a:extLst>
        </xdr:cNvPr>
        <xdr:cNvSpPr>
          <a:spLocks noChangeAspect="1" noChangeArrowheads="1"/>
        </xdr:cNvSpPr>
      </xdr:nvSpPr>
      <xdr:spPr bwMode="auto">
        <a:xfrm>
          <a:off x="15716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39" name="AutoShape 1" descr="https://psfswebp.cc.wmich.edu/cs/FPR/cache/PT_PIXEL_1.gif">
          <a:extLst>
            <a:ext uri="{FF2B5EF4-FFF2-40B4-BE49-F238E27FC236}">
              <a16:creationId xmlns:a16="http://schemas.microsoft.com/office/drawing/2014/main" id="{00000000-0008-0000-0300-00008B000000}"/>
            </a:ext>
          </a:extLst>
        </xdr:cNvPr>
        <xdr:cNvSpPr>
          <a:spLocks noChangeAspect="1" noChangeArrowheads="1"/>
        </xdr:cNvSpPr>
      </xdr:nvSpPr>
      <xdr:spPr bwMode="auto">
        <a:xfrm>
          <a:off x="24288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40" name="AutoShape 1" descr="https://psfswebp.cc.wmich.edu/cs/FPR/cache/PT_PIXEL_1.gif">
          <a:extLst>
            <a:ext uri="{FF2B5EF4-FFF2-40B4-BE49-F238E27FC236}">
              <a16:creationId xmlns:a16="http://schemas.microsoft.com/office/drawing/2014/main" id="{00000000-0008-0000-0300-00008C000000}"/>
            </a:ext>
          </a:extLst>
        </xdr:cNvPr>
        <xdr:cNvSpPr>
          <a:spLocks noChangeAspect="1" noChangeArrowheads="1"/>
        </xdr:cNvSpPr>
      </xdr:nvSpPr>
      <xdr:spPr bwMode="auto">
        <a:xfrm>
          <a:off x="34194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141" name="AutoShape 1" descr="https://psfswebp.cc.wmich.edu/cs/FPR/cache/PT_PIXEL_1.gif">
          <a:extLst>
            <a:ext uri="{FF2B5EF4-FFF2-40B4-BE49-F238E27FC236}">
              <a16:creationId xmlns:a16="http://schemas.microsoft.com/office/drawing/2014/main" id="{00000000-0008-0000-0300-00008D000000}"/>
            </a:ext>
          </a:extLst>
        </xdr:cNvPr>
        <xdr:cNvSpPr>
          <a:spLocks noChangeAspect="1" noChangeArrowheads="1"/>
        </xdr:cNvSpPr>
      </xdr:nvSpPr>
      <xdr:spPr bwMode="auto">
        <a:xfrm>
          <a:off x="42386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2" name="AutoShape 1" descr="https://psfswebp.cc.wmich.edu/cs/FPR/cache/PT_PIXEL_1.gif">
          <a:extLst>
            <a:ext uri="{FF2B5EF4-FFF2-40B4-BE49-F238E27FC236}">
              <a16:creationId xmlns:a16="http://schemas.microsoft.com/office/drawing/2014/main" id="{00000000-0008-0000-0300-00008E000000}"/>
            </a:ext>
          </a:extLst>
        </xdr:cNvPr>
        <xdr:cNvSpPr>
          <a:spLocks noChangeAspect="1" noChangeArrowheads="1"/>
        </xdr:cNvSpPr>
      </xdr:nvSpPr>
      <xdr:spPr bwMode="auto">
        <a:xfrm>
          <a:off x="7715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3" name="AutoShape 1" descr="https://psfswebp.cc.wmich.edu/cs/FPR/cache/PT_PIXEL_1.gif">
          <a:extLst>
            <a:ext uri="{FF2B5EF4-FFF2-40B4-BE49-F238E27FC236}">
              <a16:creationId xmlns:a16="http://schemas.microsoft.com/office/drawing/2014/main" id="{00000000-0008-0000-0300-00008F000000}"/>
            </a:ext>
          </a:extLst>
        </xdr:cNvPr>
        <xdr:cNvSpPr>
          <a:spLocks noChangeAspect="1" noChangeArrowheads="1"/>
        </xdr:cNvSpPr>
      </xdr:nvSpPr>
      <xdr:spPr bwMode="auto">
        <a:xfrm>
          <a:off x="15716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4" name="AutoShape 1" descr="https://psfswebp.cc.wmich.edu/cs/FPR/cache/PT_PIXEL_1.gif">
          <a:extLst>
            <a:ext uri="{FF2B5EF4-FFF2-40B4-BE49-F238E27FC236}">
              <a16:creationId xmlns:a16="http://schemas.microsoft.com/office/drawing/2014/main" id="{00000000-0008-0000-0300-000090000000}"/>
            </a:ext>
          </a:extLst>
        </xdr:cNvPr>
        <xdr:cNvSpPr>
          <a:spLocks noChangeAspect="1" noChangeArrowheads="1"/>
        </xdr:cNvSpPr>
      </xdr:nvSpPr>
      <xdr:spPr bwMode="auto">
        <a:xfrm>
          <a:off x="15716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5" name="AutoShape 1" descr="https://psfswebp.cc.wmich.edu/cs/FPR/cache/PT_PIXEL_1.gif">
          <a:extLst>
            <a:ext uri="{FF2B5EF4-FFF2-40B4-BE49-F238E27FC236}">
              <a16:creationId xmlns:a16="http://schemas.microsoft.com/office/drawing/2014/main" id="{00000000-0008-0000-0300-000091000000}"/>
            </a:ext>
          </a:extLst>
        </xdr:cNvPr>
        <xdr:cNvSpPr>
          <a:spLocks noChangeAspect="1" noChangeArrowheads="1"/>
        </xdr:cNvSpPr>
      </xdr:nvSpPr>
      <xdr:spPr bwMode="auto">
        <a:xfrm>
          <a:off x="24288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6" name="AutoShape 1" descr="https://psfswebp.cc.wmich.edu/cs/FPR/cache/PT_PIXEL_1.gif">
          <a:extLst>
            <a:ext uri="{FF2B5EF4-FFF2-40B4-BE49-F238E27FC236}">
              <a16:creationId xmlns:a16="http://schemas.microsoft.com/office/drawing/2014/main" id="{00000000-0008-0000-0300-000092000000}"/>
            </a:ext>
          </a:extLst>
        </xdr:cNvPr>
        <xdr:cNvSpPr>
          <a:spLocks noChangeAspect="1" noChangeArrowheads="1"/>
        </xdr:cNvSpPr>
      </xdr:nvSpPr>
      <xdr:spPr bwMode="auto">
        <a:xfrm>
          <a:off x="34194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147" name="AutoShape 1" descr="https://psfswebp.cc.wmich.edu/cs/FPR/cache/PT_PIXEL_1.gif">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42386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8" name="AutoShape 1" descr="https://psfswebp.cc.wmich.edu/cs/FPR/cache/PT_PIXEL_1.gif">
          <a:extLst>
            <a:ext uri="{FF2B5EF4-FFF2-40B4-BE49-F238E27FC236}">
              <a16:creationId xmlns:a16="http://schemas.microsoft.com/office/drawing/2014/main" id="{00000000-0008-0000-0300-000094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9" name="AutoShape 1" descr="https://psfswebp.cc.wmich.edu/cs/FPR/cache/PT_PIXEL_1.gif">
          <a:extLst>
            <a:ext uri="{FF2B5EF4-FFF2-40B4-BE49-F238E27FC236}">
              <a16:creationId xmlns:a16="http://schemas.microsoft.com/office/drawing/2014/main" id="{00000000-0008-0000-0300-000095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50" name="AutoShape 1" descr="https://psfswebp.cc.wmich.edu/cs/FPR/cache/PT_PIXEL_1.gif">
          <a:extLst>
            <a:ext uri="{FF2B5EF4-FFF2-40B4-BE49-F238E27FC236}">
              <a16:creationId xmlns:a16="http://schemas.microsoft.com/office/drawing/2014/main" id="{00000000-0008-0000-0300-000096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51" name="AutoShape 1" descr="https://psfswebp.cc.wmich.edu/cs/FPR/cache/PT_PIXEL_1.gif">
          <a:extLst>
            <a:ext uri="{FF2B5EF4-FFF2-40B4-BE49-F238E27FC236}">
              <a16:creationId xmlns:a16="http://schemas.microsoft.com/office/drawing/2014/main" id="{00000000-0008-0000-0300-000097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52" name="AutoShape 1" descr="https://psfswebp.cc.wmich.edu/cs/FPR/cache/PT_PIXEL_1.gif">
          <a:extLst>
            <a:ext uri="{FF2B5EF4-FFF2-40B4-BE49-F238E27FC236}">
              <a16:creationId xmlns:a16="http://schemas.microsoft.com/office/drawing/2014/main" id="{00000000-0008-0000-0300-000098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53" name="AutoShape 1" descr="https://psfswebp.cc.wmich.edu/cs/FPR/cache/PT_PIXEL_1.gif">
          <a:extLst>
            <a:ext uri="{FF2B5EF4-FFF2-40B4-BE49-F238E27FC236}">
              <a16:creationId xmlns:a16="http://schemas.microsoft.com/office/drawing/2014/main" id="{00000000-0008-0000-0300-000099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54" name="AutoShape 1" descr="https://psfswebp.cc.wmich.edu/cs/FPR/cache/PT_PIXEL_1.gif">
          <a:extLst>
            <a:ext uri="{FF2B5EF4-FFF2-40B4-BE49-F238E27FC236}">
              <a16:creationId xmlns:a16="http://schemas.microsoft.com/office/drawing/2014/main" id="{00000000-0008-0000-0300-00009A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55" name="AutoShape 1" descr="https://psfswebp.cc.wmich.edu/cs/FPR/cache/PT_PIXEL_1.gif">
          <a:extLst>
            <a:ext uri="{FF2B5EF4-FFF2-40B4-BE49-F238E27FC236}">
              <a16:creationId xmlns:a16="http://schemas.microsoft.com/office/drawing/2014/main" id="{00000000-0008-0000-0300-00009B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56" name="AutoShape 1" descr="https://psfswebp.cc.wmich.edu/cs/FPR/cache/PT_PIXEL_1.gif">
          <a:extLst>
            <a:ext uri="{FF2B5EF4-FFF2-40B4-BE49-F238E27FC236}">
              <a16:creationId xmlns:a16="http://schemas.microsoft.com/office/drawing/2014/main" id="{00000000-0008-0000-0300-00009C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57" name="AutoShape 1" descr="https://psfswebp.cc.wmich.edu/cs/FPR/cache/PT_PIXEL_1.gif">
          <a:extLst>
            <a:ext uri="{FF2B5EF4-FFF2-40B4-BE49-F238E27FC236}">
              <a16:creationId xmlns:a16="http://schemas.microsoft.com/office/drawing/2014/main" id="{00000000-0008-0000-0300-00009D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58" name="AutoShape 1" descr="https://psfswebp.cc.wmich.edu/cs/FPR/cache/PT_PIXEL_1.gif">
          <a:extLst>
            <a:ext uri="{FF2B5EF4-FFF2-40B4-BE49-F238E27FC236}">
              <a16:creationId xmlns:a16="http://schemas.microsoft.com/office/drawing/2014/main" id="{00000000-0008-0000-0300-00009E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59" name="AutoShape 1" descr="https://psfswebp.cc.wmich.edu/cs/FPR/cache/PT_PIXEL_1.gif">
          <a:extLst>
            <a:ext uri="{FF2B5EF4-FFF2-40B4-BE49-F238E27FC236}">
              <a16:creationId xmlns:a16="http://schemas.microsoft.com/office/drawing/2014/main" id="{00000000-0008-0000-0300-00009F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60" name="AutoShape 1" descr="https://psfswebp.cc.wmich.edu/cs/FPR/cache/PT_PIXEL_1.gif">
          <a:extLst>
            <a:ext uri="{FF2B5EF4-FFF2-40B4-BE49-F238E27FC236}">
              <a16:creationId xmlns:a16="http://schemas.microsoft.com/office/drawing/2014/main" id="{00000000-0008-0000-0300-0000A0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61" name="AutoShape 1" descr="https://psfswebp.cc.wmich.edu/cs/FPR/cache/PT_PIXEL_1.gif">
          <a:extLst>
            <a:ext uri="{FF2B5EF4-FFF2-40B4-BE49-F238E27FC236}">
              <a16:creationId xmlns:a16="http://schemas.microsoft.com/office/drawing/2014/main" id="{00000000-0008-0000-0300-0000A1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62" name="AutoShape 1" descr="https://psfswebp.cc.wmich.edu/cs/FPR/cache/PT_PIXEL_1.gif">
          <a:extLst>
            <a:ext uri="{FF2B5EF4-FFF2-40B4-BE49-F238E27FC236}">
              <a16:creationId xmlns:a16="http://schemas.microsoft.com/office/drawing/2014/main" id="{00000000-0008-0000-0300-0000A2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63" name="AutoShape 1" descr="https://psfswebp.cc.wmich.edu/cs/FPR/cache/PT_PIXEL_1.gif">
          <a:extLst>
            <a:ext uri="{FF2B5EF4-FFF2-40B4-BE49-F238E27FC236}">
              <a16:creationId xmlns:a16="http://schemas.microsoft.com/office/drawing/2014/main" id="{00000000-0008-0000-0300-0000A3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64" name="AutoShape 1" descr="https://psfswebp.cc.wmich.edu/cs/FPR/cache/PT_PIXEL_1.gif">
          <a:extLst>
            <a:ext uri="{FF2B5EF4-FFF2-40B4-BE49-F238E27FC236}">
              <a16:creationId xmlns:a16="http://schemas.microsoft.com/office/drawing/2014/main" id="{00000000-0008-0000-0300-0000A4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65" name="AutoShape 1" descr="https://psfswebp.cc.wmich.edu/cs/FPR/cache/PT_PIXEL_1.gif">
          <a:extLst>
            <a:ext uri="{FF2B5EF4-FFF2-40B4-BE49-F238E27FC236}">
              <a16:creationId xmlns:a16="http://schemas.microsoft.com/office/drawing/2014/main" id="{00000000-0008-0000-0300-0000A5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66" name="AutoShape 1" descr="https://psfswebp.cc.wmich.edu/cs/FPR/cache/PT_PIXEL_1.gif">
          <a:extLst>
            <a:ext uri="{FF2B5EF4-FFF2-40B4-BE49-F238E27FC236}">
              <a16:creationId xmlns:a16="http://schemas.microsoft.com/office/drawing/2014/main" id="{00000000-0008-0000-0300-0000A6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67" name="AutoShape 1" descr="https://psfswebp.cc.wmich.edu/cs/FPR/cache/PT_PIXEL_1.gif">
          <a:extLst>
            <a:ext uri="{FF2B5EF4-FFF2-40B4-BE49-F238E27FC236}">
              <a16:creationId xmlns:a16="http://schemas.microsoft.com/office/drawing/2014/main" id="{00000000-0008-0000-0300-0000A7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68" name="AutoShape 1" descr="https://psfswebp.cc.wmich.edu/cs/FPR/cache/PT_PIXEL_1.gif">
          <a:extLst>
            <a:ext uri="{FF2B5EF4-FFF2-40B4-BE49-F238E27FC236}">
              <a16:creationId xmlns:a16="http://schemas.microsoft.com/office/drawing/2014/main" id="{00000000-0008-0000-0300-0000A8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69" name="AutoShape 1" descr="https://psfswebp.cc.wmich.edu/cs/FPR/cache/PT_PIXEL_1.gif">
          <a:extLst>
            <a:ext uri="{FF2B5EF4-FFF2-40B4-BE49-F238E27FC236}">
              <a16:creationId xmlns:a16="http://schemas.microsoft.com/office/drawing/2014/main" id="{00000000-0008-0000-0300-0000A9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0" name="AutoShape 1" descr="https://psfswebp.cc.wmich.edu/cs/FPR/cache/PT_PIXEL_1.gif">
          <a:extLst>
            <a:ext uri="{FF2B5EF4-FFF2-40B4-BE49-F238E27FC236}">
              <a16:creationId xmlns:a16="http://schemas.microsoft.com/office/drawing/2014/main" id="{00000000-0008-0000-0300-0000AA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1" name="AutoShape 1" descr="https://psfswebp.cc.wmich.edu/cs/FPR/cache/PT_PIXEL_1.gif">
          <a:extLst>
            <a:ext uri="{FF2B5EF4-FFF2-40B4-BE49-F238E27FC236}">
              <a16:creationId xmlns:a16="http://schemas.microsoft.com/office/drawing/2014/main" id="{00000000-0008-0000-0300-0000AB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2" name="AutoShape 1" descr="https://psfswebp.cc.wmich.edu/cs/FPR/cache/PT_PIXEL_1.gif">
          <a:extLst>
            <a:ext uri="{FF2B5EF4-FFF2-40B4-BE49-F238E27FC236}">
              <a16:creationId xmlns:a16="http://schemas.microsoft.com/office/drawing/2014/main" id="{00000000-0008-0000-0300-0000AC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3" name="AutoShape 1" descr="https://psfswebp.cc.wmich.edu/cs/FPR/cache/PT_PIXEL_1.gif">
          <a:extLst>
            <a:ext uri="{FF2B5EF4-FFF2-40B4-BE49-F238E27FC236}">
              <a16:creationId xmlns:a16="http://schemas.microsoft.com/office/drawing/2014/main" id="{00000000-0008-0000-0300-0000AD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4" name="AutoShape 1" descr="https://psfswebp.cc.wmich.edu/cs/FPR/cache/PT_PIXEL_1.gif">
          <a:extLst>
            <a:ext uri="{FF2B5EF4-FFF2-40B4-BE49-F238E27FC236}">
              <a16:creationId xmlns:a16="http://schemas.microsoft.com/office/drawing/2014/main" id="{00000000-0008-0000-0300-0000AE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5" name="AutoShape 1" descr="https://psfswebp.cc.wmich.edu/cs/FPR/cache/PT_PIXEL_1.gif">
          <a:extLst>
            <a:ext uri="{FF2B5EF4-FFF2-40B4-BE49-F238E27FC236}">
              <a16:creationId xmlns:a16="http://schemas.microsoft.com/office/drawing/2014/main" id="{00000000-0008-0000-0300-0000AF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6" name="AutoShape 1" descr="https://psfswebp.cc.wmich.edu/cs/FPR/cache/PT_PIXEL_1.gif">
          <a:extLst>
            <a:ext uri="{FF2B5EF4-FFF2-40B4-BE49-F238E27FC236}">
              <a16:creationId xmlns:a16="http://schemas.microsoft.com/office/drawing/2014/main" id="{00000000-0008-0000-0300-0000B0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7" name="AutoShape 1" descr="https://psfswebp.cc.wmich.edu/cs/FPR/cache/PT_PIXEL_1.gif">
          <a:extLst>
            <a:ext uri="{FF2B5EF4-FFF2-40B4-BE49-F238E27FC236}">
              <a16:creationId xmlns:a16="http://schemas.microsoft.com/office/drawing/2014/main" id="{00000000-0008-0000-0300-0000B1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8" name="AutoShape 1" descr="https://psfswebp.cc.wmich.edu/cs/FPR/cache/PT_PIXEL_1.gif">
          <a:extLst>
            <a:ext uri="{FF2B5EF4-FFF2-40B4-BE49-F238E27FC236}">
              <a16:creationId xmlns:a16="http://schemas.microsoft.com/office/drawing/2014/main" id="{00000000-0008-0000-0300-0000B2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79" name="AutoShape 1" descr="https://psfswebp.cc.wmich.edu/cs/FPR/cache/PT_PIXEL_1.gif">
          <a:extLst>
            <a:ext uri="{FF2B5EF4-FFF2-40B4-BE49-F238E27FC236}">
              <a16:creationId xmlns:a16="http://schemas.microsoft.com/office/drawing/2014/main" id="{00000000-0008-0000-0300-0000B3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0" name="AutoShape 1" descr="https://psfswebp.cc.wmich.edu/cs/FPR/cache/PT_PIXEL_1.gif">
          <a:extLst>
            <a:ext uri="{FF2B5EF4-FFF2-40B4-BE49-F238E27FC236}">
              <a16:creationId xmlns:a16="http://schemas.microsoft.com/office/drawing/2014/main" id="{00000000-0008-0000-0300-0000B4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1" name="AutoShape 1" descr="https://psfswebp.cc.wmich.edu/cs/FPR/cache/PT_PIXEL_1.gif">
          <a:extLst>
            <a:ext uri="{FF2B5EF4-FFF2-40B4-BE49-F238E27FC236}">
              <a16:creationId xmlns:a16="http://schemas.microsoft.com/office/drawing/2014/main" id="{00000000-0008-0000-0300-0000B5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2" name="AutoShape 1" descr="https://psfswebp.cc.wmich.edu/cs/FPR/cache/PT_PIXEL_1.gif">
          <a:extLst>
            <a:ext uri="{FF2B5EF4-FFF2-40B4-BE49-F238E27FC236}">
              <a16:creationId xmlns:a16="http://schemas.microsoft.com/office/drawing/2014/main" id="{00000000-0008-0000-0300-0000B6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3" name="AutoShape 1" descr="https://psfswebp.cc.wmich.edu/cs/FPR/cache/PT_PIXEL_1.gif">
          <a:extLst>
            <a:ext uri="{FF2B5EF4-FFF2-40B4-BE49-F238E27FC236}">
              <a16:creationId xmlns:a16="http://schemas.microsoft.com/office/drawing/2014/main" id="{00000000-0008-0000-0300-0000B7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4" name="AutoShape 1" descr="https://psfswebp.cc.wmich.edu/cs/FPR/cache/PT_PIXEL_1.gif">
          <a:extLst>
            <a:ext uri="{FF2B5EF4-FFF2-40B4-BE49-F238E27FC236}">
              <a16:creationId xmlns:a16="http://schemas.microsoft.com/office/drawing/2014/main" id="{00000000-0008-0000-0300-0000B8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5" name="AutoShape 1" descr="https://psfswebp.cc.wmich.edu/cs/FPR/cache/PT_PIXEL_1.gif">
          <a:extLst>
            <a:ext uri="{FF2B5EF4-FFF2-40B4-BE49-F238E27FC236}">
              <a16:creationId xmlns:a16="http://schemas.microsoft.com/office/drawing/2014/main" id="{00000000-0008-0000-0300-0000B9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6" name="AutoShape 1" descr="https://psfswebp.cc.wmich.edu/cs/FPR/cache/PT_PIXEL_1.gif">
          <a:extLst>
            <a:ext uri="{FF2B5EF4-FFF2-40B4-BE49-F238E27FC236}">
              <a16:creationId xmlns:a16="http://schemas.microsoft.com/office/drawing/2014/main" id="{00000000-0008-0000-0300-0000BA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7" name="AutoShape 1" descr="https://psfswebp.cc.wmich.edu/cs/FPR/cache/PT_PIXEL_1.gif">
          <a:extLst>
            <a:ext uri="{FF2B5EF4-FFF2-40B4-BE49-F238E27FC236}">
              <a16:creationId xmlns:a16="http://schemas.microsoft.com/office/drawing/2014/main" id="{00000000-0008-0000-0300-0000BB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8" name="AutoShape 1" descr="https://psfswebp.cc.wmich.edu/cs/FPR/cache/PT_PIXEL_1.gif">
          <a:extLst>
            <a:ext uri="{FF2B5EF4-FFF2-40B4-BE49-F238E27FC236}">
              <a16:creationId xmlns:a16="http://schemas.microsoft.com/office/drawing/2014/main" id="{00000000-0008-0000-0300-0000BC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9" name="AutoShape 1" descr="https://psfswebp.cc.wmich.edu/cs/FPR/cache/PT_PIXEL_1.gif">
          <a:extLst>
            <a:ext uri="{FF2B5EF4-FFF2-40B4-BE49-F238E27FC236}">
              <a16:creationId xmlns:a16="http://schemas.microsoft.com/office/drawing/2014/main" id="{00000000-0008-0000-0300-0000BD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90" name="AutoShape 1" descr="https://psfswebp.cc.wmich.edu/cs/FPR/cache/PT_PIXEL_1.gif">
          <a:extLst>
            <a:ext uri="{FF2B5EF4-FFF2-40B4-BE49-F238E27FC236}">
              <a16:creationId xmlns:a16="http://schemas.microsoft.com/office/drawing/2014/main" id="{00000000-0008-0000-0300-0000BE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1" name="AutoShape 1" descr="https://psfswebp.cc.wmich.edu/cs/FPR/cache/PT_PIXEL_1.gif">
          <a:extLst>
            <a:ext uri="{FF2B5EF4-FFF2-40B4-BE49-F238E27FC236}">
              <a16:creationId xmlns:a16="http://schemas.microsoft.com/office/drawing/2014/main" id="{00000000-0008-0000-0300-0000BF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2" name="AutoShape 1" descr="https://psfswebp.cc.wmich.edu/cs/FPR/cache/PT_PIXEL_1.gif">
          <a:extLst>
            <a:ext uri="{FF2B5EF4-FFF2-40B4-BE49-F238E27FC236}">
              <a16:creationId xmlns:a16="http://schemas.microsoft.com/office/drawing/2014/main" id="{00000000-0008-0000-0300-0000C0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3" name="AutoShape 1" descr="https://psfswebp.cc.wmich.edu/cs/FPR/cache/PT_PIXEL_1.gif">
          <a:extLst>
            <a:ext uri="{FF2B5EF4-FFF2-40B4-BE49-F238E27FC236}">
              <a16:creationId xmlns:a16="http://schemas.microsoft.com/office/drawing/2014/main" id="{00000000-0008-0000-0300-0000C1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4" name="AutoShape 1" descr="https://psfswebp.cc.wmich.edu/cs/FPR/cache/PT_PIXEL_1.gif">
          <a:extLst>
            <a:ext uri="{FF2B5EF4-FFF2-40B4-BE49-F238E27FC236}">
              <a16:creationId xmlns:a16="http://schemas.microsoft.com/office/drawing/2014/main" id="{00000000-0008-0000-0300-0000C2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5" name="AutoShape 1" descr="https://psfswebp.cc.wmich.edu/cs/FPR/cache/PT_PIXEL_1.gif">
          <a:extLst>
            <a:ext uri="{FF2B5EF4-FFF2-40B4-BE49-F238E27FC236}">
              <a16:creationId xmlns:a16="http://schemas.microsoft.com/office/drawing/2014/main" id="{00000000-0008-0000-0300-0000C3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6" name="AutoShape 1" descr="https://psfswebp.cc.wmich.edu/cs/FPR/cache/PT_PIXEL_1.gif">
          <a:extLst>
            <a:ext uri="{FF2B5EF4-FFF2-40B4-BE49-F238E27FC236}">
              <a16:creationId xmlns:a16="http://schemas.microsoft.com/office/drawing/2014/main" id="{00000000-0008-0000-0300-0000C4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97" name="AutoShape 1" descr="https://psfswebp.cc.wmich.edu/cs/FPR/cache/PT_PIXEL_1.gif">
          <a:extLst>
            <a:ext uri="{FF2B5EF4-FFF2-40B4-BE49-F238E27FC236}">
              <a16:creationId xmlns:a16="http://schemas.microsoft.com/office/drawing/2014/main" id="{00000000-0008-0000-0300-0000C5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8" name="AutoShape 1" descr="https://psfswebp.cc.wmich.edu/cs/FPR/cache/PT_PIXEL_1.gif">
          <a:extLst>
            <a:ext uri="{FF2B5EF4-FFF2-40B4-BE49-F238E27FC236}">
              <a16:creationId xmlns:a16="http://schemas.microsoft.com/office/drawing/2014/main" id="{00000000-0008-0000-0300-0000C6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99" name="AutoShape 1" descr="https://psfswebp.cc.wmich.edu/cs/FPR/cache/PT_PIXEL_1.gif">
          <a:extLst>
            <a:ext uri="{FF2B5EF4-FFF2-40B4-BE49-F238E27FC236}">
              <a16:creationId xmlns:a16="http://schemas.microsoft.com/office/drawing/2014/main" id="{00000000-0008-0000-0300-0000C7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0" name="AutoShape 1" descr="https://psfswebp.cc.wmich.edu/cs/FPR/cache/PT_PIXEL_1.gif">
          <a:extLst>
            <a:ext uri="{FF2B5EF4-FFF2-40B4-BE49-F238E27FC236}">
              <a16:creationId xmlns:a16="http://schemas.microsoft.com/office/drawing/2014/main" id="{00000000-0008-0000-0300-0000C8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1" name="AutoShape 1" descr="https://psfswebp.cc.wmich.edu/cs/FPR/cache/PT_PIXEL_1.gif">
          <a:extLst>
            <a:ext uri="{FF2B5EF4-FFF2-40B4-BE49-F238E27FC236}">
              <a16:creationId xmlns:a16="http://schemas.microsoft.com/office/drawing/2014/main" id="{00000000-0008-0000-0300-0000C9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2" name="AutoShape 1" descr="https://psfswebp.cc.wmich.edu/cs/FPR/cache/PT_PIXEL_1.gif">
          <a:extLst>
            <a:ext uri="{FF2B5EF4-FFF2-40B4-BE49-F238E27FC236}">
              <a16:creationId xmlns:a16="http://schemas.microsoft.com/office/drawing/2014/main" id="{00000000-0008-0000-0300-0000CA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3" name="AutoShape 1" descr="https://psfswebp.cc.wmich.edu/cs/FPR/cache/PT_PIXEL_1.gif">
          <a:extLst>
            <a:ext uri="{FF2B5EF4-FFF2-40B4-BE49-F238E27FC236}">
              <a16:creationId xmlns:a16="http://schemas.microsoft.com/office/drawing/2014/main" id="{00000000-0008-0000-0300-0000CB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4" name="AutoShape 1" descr="https://psfswebp.cc.wmich.edu/cs/FPR/cache/PT_PIXEL_1.gif">
          <a:extLst>
            <a:ext uri="{FF2B5EF4-FFF2-40B4-BE49-F238E27FC236}">
              <a16:creationId xmlns:a16="http://schemas.microsoft.com/office/drawing/2014/main" id="{00000000-0008-0000-0300-0000CC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205" name="AutoShape 1" descr="https://psfswebp.cc.wmich.edu/cs/FPR/cache/PT_PIXEL_1.gif">
          <a:extLst>
            <a:ext uri="{FF2B5EF4-FFF2-40B4-BE49-F238E27FC236}">
              <a16:creationId xmlns:a16="http://schemas.microsoft.com/office/drawing/2014/main" id="{00000000-0008-0000-0300-0000CD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6" name="AutoShape 1" descr="https://psfswebp.cc.wmich.edu/cs/FPR/cache/PT_PIXEL_1.gif">
          <a:extLst>
            <a:ext uri="{FF2B5EF4-FFF2-40B4-BE49-F238E27FC236}">
              <a16:creationId xmlns:a16="http://schemas.microsoft.com/office/drawing/2014/main" id="{00000000-0008-0000-0300-0000CE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7" name="AutoShape 1" descr="https://psfswebp.cc.wmich.edu/cs/FPR/cache/PT_PIXEL_1.gif">
          <a:extLst>
            <a:ext uri="{FF2B5EF4-FFF2-40B4-BE49-F238E27FC236}">
              <a16:creationId xmlns:a16="http://schemas.microsoft.com/office/drawing/2014/main" id="{00000000-0008-0000-0300-0000CF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08" name="AutoShape 1" descr="https://psfswebp.cc.wmich.edu/cs/FPR/cache/PT_PIXEL_1.gif">
          <a:extLst>
            <a:ext uri="{FF2B5EF4-FFF2-40B4-BE49-F238E27FC236}">
              <a16:creationId xmlns:a16="http://schemas.microsoft.com/office/drawing/2014/main" id="{00000000-0008-0000-0300-0000D0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9" name="AutoShape 1" descr="https://psfswebp.cc.wmich.edu/cs/FPR/cache/PT_PIXEL_1.gif">
          <a:extLst>
            <a:ext uri="{FF2B5EF4-FFF2-40B4-BE49-F238E27FC236}">
              <a16:creationId xmlns:a16="http://schemas.microsoft.com/office/drawing/2014/main" id="{00000000-0008-0000-0300-0000D1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10" name="AutoShape 1" descr="https://psfswebp.cc.wmich.edu/cs/FPR/cache/PT_PIXEL_1.gif">
          <a:extLst>
            <a:ext uri="{FF2B5EF4-FFF2-40B4-BE49-F238E27FC236}">
              <a16:creationId xmlns:a16="http://schemas.microsoft.com/office/drawing/2014/main" id="{00000000-0008-0000-0300-0000D2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1" name="AutoShape 1" descr="https://psfswebp.cc.wmich.edu/cs/FPR/cache/PT_PIXEL_1.gif">
          <a:extLst>
            <a:ext uri="{FF2B5EF4-FFF2-40B4-BE49-F238E27FC236}">
              <a16:creationId xmlns:a16="http://schemas.microsoft.com/office/drawing/2014/main" id="{00000000-0008-0000-0300-0000D3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2" name="AutoShape 1" descr="https://psfswebp.cc.wmich.edu/cs/FPR/cache/PT_PIXEL_1.gif">
          <a:extLst>
            <a:ext uri="{FF2B5EF4-FFF2-40B4-BE49-F238E27FC236}">
              <a16:creationId xmlns:a16="http://schemas.microsoft.com/office/drawing/2014/main" id="{00000000-0008-0000-0300-0000D4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3" name="AutoShape 1" descr="https://psfswebp.cc.wmich.edu/cs/FPR/cache/PT_PIXEL_1.gif">
          <a:extLst>
            <a:ext uri="{FF2B5EF4-FFF2-40B4-BE49-F238E27FC236}">
              <a16:creationId xmlns:a16="http://schemas.microsoft.com/office/drawing/2014/main" id="{00000000-0008-0000-0300-0000D5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4" name="AutoShape 1" descr="https://psfswebp.cc.wmich.edu/cs/FPR/cache/PT_PIXEL_1.gif">
          <a:extLst>
            <a:ext uri="{FF2B5EF4-FFF2-40B4-BE49-F238E27FC236}">
              <a16:creationId xmlns:a16="http://schemas.microsoft.com/office/drawing/2014/main" id="{00000000-0008-0000-0300-0000D6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6" name="AutoShape 1" descr="https://psfswebp.cc.wmich.edu/cs/FPR/cache/PT_PIXEL_1.gif">
          <a:extLst>
            <a:ext uri="{FF2B5EF4-FFF2-40B4-BE49-F238E27FC236}">
              <a16:creationId xmlns:a16="http://schemas.microsoft.com/office/drawing/2014/main" id="{00000000-0008-0000-0300-0000D8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7" name="AutoShape 1" descr="https://psfswebp.cc.wmich.edu/cs/FPR/cache/PT_PIXEL_1.gif">
          <a:extLst>
            <a:ext uri="{FF2B5EF4-FFF2-40B4-BE49-F238E27FC236}">
              <a16:creationId xmlns:a16="http://schemas.microsoft.com/office/drawing/2014/main" id="{00000000-0008-0000-0300-0000D9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8" name="AutoShape 1" descr="https://psfswebp.cc.wmich.edu/cs/FPR/cache/PT_PIXEL_1.gif">
          <a:extLst>
            <a:ext uri="{FF2B5EF4-FFF2-40B4-BE49-F238E27FC236}">
              <a16:creationId xmlns:a16="http://schemas.microsoft.com/office/drawing/2014/main" id="{00000000-0008-0000-0300-0000DA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19" name="AutoShape 1" descr="https://psfswebp.cc.wmich.edu/cs/FPR/cache/PT_PIXEL_1.gif">
          <a:extLst>
            <a:ext uri="{FF2B5EF4-FFF2-40B4-BE49-F238E27FC236}">
              <a16:creationId xmlns:a16="http://schemas.microsoft.com/office/drawing/2014/main" id="{00000000-0008-0000-0300-0000DB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0" name="AutoShape 1" descr="https://psfswebp.cc.wmich.edu/cs/FPR/cache/PT_PIXEL_1.gif">
          <a:extLst>
            <a:ext uri="{FF2B5EF4-FFF2-40B4-BE49-F238E27FC236}">
              <a16:creationId xmlns:a16="http://schemas.microsoft.com/office/drawing/2014/main" id="{00000000-0008-0000-0300-0000DC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1" name="AutoShape 1" descr="https://psfswebp.cc.wmich.edu/cs/FPR/cache/PT_PIXEL_1.gif">
          <a:extLst>
            <a:ext uri="{FF2B5EF4-FFF2-40B4-BE49-F238E27FC236}">
              <a16:creationId xmlns:a16="http://schemas.microsoft.com/office/drawing/2014/main" id="{00000000-0008-0000-0300-0000DD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2" name="AutoShape 1" descr="https://psfswebp.cc.wmich.edu/cs/FPR/cache/PT_PIXEL_1.gif">
          <a:extLst>
            <a:ext uri="{FF2B5EF4-FFF2-40B4-BE49-F238E27FC236}">
              <a16:creationId xmlns:a16="http://schemas.microsoft.com/office/drawing/2014/main" id="{00000000-0008-0000-0300-0000DE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3" name="AutoShape 1" descr="https://psfswebp.cc.wmich.edu/cs/FPR/cache/PT_PIXEL_1.gif">
          <a:extLst>
            <a:ext uri="{FF2B5EF4-FFF2-40B4-BE49-F238E27FC236}">
              <a16:creationId xmlns:a16="http://schemas.microsoft.com/office/drawing/2014/main" id="{00000000-0008-0000-0300-0000DF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4" name="AutoShape 1" descr="https://psfswebp.cc.wmich.edu/cs/FPR/cache/PT_PIXEL_1.gif">
          <a:extLst>
            <a:ext uri="{FF2B5EF4-FFF2-40B4-BE49-F238E27FC236}">
              <a16:creationId xmlns:a16="http://schemas.microsoft.com/office/drawing/2014/main" id="{00000000-0008-0000-0300-0000E0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225" name="AutoShape 1" descr="https://psfswebp.cc.wmich.edu/cs/FPR/cache/PT_PIXEL_1.gif">
          <a:extLst>
            <a:ext uri="{FF2B5EF4-FFF2-40B4-BE49-F238E27FC236}">
              <a16:creationId xmlns:a16="http://schemas.microsoft.com/office/drawing/2014/main" id="{00000000-0008-0000-0300-0000E1000000}"/>
            </a:ext>
          </a:extLst>
        </xdr:cNvPr>
        <xdr:cNvSpPr>
          <a:spLocks noChangeAspect="1" noChangeArrowheads="1"/>
        </xdr:cNvSpPr>
      </xdr:nvSpPr>
      <xdr:spPr bwMode="auto">
        <a:xfrm>
          <a:off x="169164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26" name="AutoShape 1" descr="https://psfswebp.cc.wmich.edu/cs/FPR/cache/PT_PIXEL_1.gif">
          <a:extLst>
            <a:ext uri="{FF2B5EF4-FFF2-40B4-BE49-F238E27FC236}">
              <a16:creationId xmlns:a16="http://schemas.microsoft.com/office/drawing/2014/main" id="{00000000-0008-0000-0300-0000E2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27" name="AutoShape 1" descr="https://psfswebp.cc.wmich.edu/cs/FPR/cache/PT_PIXEL_1.gif">
          <a:extLst>
            <a:ext uri="{FF2B5EF4-FFF2-40B4-BE49-F238E27FC236}">
              <a16:creationId xmlns:a16="http://schemas.microsoft.com/office/drawing/2014/main" id="{00000000-0008-0000-0300-0000E3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28" name="AutoShape 1" descr="https://psfswebp.cc.wmich.edu/cs/FPR/cache/PT_PIXEL_1.gif">
          <a:extLst>
            <a:ext uri="{FF2B5EF4-FFF2-40B4-BE49-F238E27FC236}">
              <a16:creationId xmlns:a16="http://schemas.microsoft.com/office/drawing/2014/main" id="{00000000-0008-0000-0300-0000E4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9" name="AutoShape 1" descr="https://psfswebp.cc.wmich.edu/cs/FPR/cache/PT_PIXEL_1.gif">
          <a:extLst>
            <a:ext uri="{FF2B5EF4-FFF2-40B4-BE49-F238E27FC236}">
              <a16:creationId xmlns:a16="http://schemas.microsoft.com/office/drawing/2014/main" id="{00000000-0008-0000-0300-0000E5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30" name="AutoShape 1" descr="https://psfswebp.cc.wmich.edu/cs/FPR/cache/PT_PIXEL_1.gif">
          <a:extLst>
            <a:ext uri="{FF2B5EF4-FFF2-40B4-BE49-F238E27FC236}">
              <a16:creationId xmlns:a16="http://schemas.microsoft.com/office/drawing/2014/main" id="{00000000-0008-0000-0300-0000E6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1" name="AutoShape 1" descr="https://psfswebp.cc.wmich.edu/cs/FPR/cache/PT_PIXEL_1.gif">
          <a:extLst>
            <a:ext uri="{FF2B5EF4-FFF2-40B4-BE49-F238E27FC236}">
              <a16:creationId xmlns:a16="http://schemas.microsoft.com/office/drawing/2014/main" id="{00000000-0008-0000-0300-0000E7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2" name="AutoShape 1" descr="https://psfswebp.cc.wmich.edu/cs/FPR/cache/PT_PIXEL_1.gif">
          <a:extLst>
            <a:ext uri="{FF2B5EF4-FFF2-40B4-BE49-F238E27FC236}">
              <a16:creationId xmlns:a16="http://schemas.microsoft.com/office/drawing/2014/main" id="{00000000-0008-0000-0300-0000E8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3" name="AutoShape 1" descr="https://psfswebp.cc.wmich.edu/cs/FPR/cache/PT_PIXEL_1.gif">
          <a:extLst>
            <a:ext uri="{FF2B5EF4-FFF2-40B4-BE49-F238E27FC236}">
              <a16:creationId xmlns:a16="http://schemas.microsoft.com/office/drawing/2014/main" id="{00000000-0008-0000-0300-0000E9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4" name="AutoShape 1" descr="https://psfswebp.cc.wmich.edu/cs/FPR/cache/PT_PIXEL_1.gif">
          <a:extLst>
            <a:ext uri="{FF2B5EF4-FFF2-40B4-BE49-F238E27FC236}">
              <a16:creationId xmlns:a16="http://schemas.microsoft.com/office/drawing/2014/main" id="{00000000-0008-0000-0300-0000EA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35" name="AutoShape 1" descr="https://psfswebp.cc.wmich.edu/cs/FPR/cache/PT_PIXEL_1.gif">
          <a:extLst>
            <a:ext uri="{FF2B5EF4-FFF2-40B4-BE49-F238E27FC236}">
              <a16:creationId xmlns:a16="http://schemas.microsoft.com/office/drawing/2014/main" id="{00000000-0008-0000-0300-0000EB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36" name="AutoShape 1" descr="https://psfswebp.cc.wmich.edu/cs/FPR/cache/PT_PIXEL_1.gif">
          <a:extLst>
            <a:ext uri="{FF2B5EF4-FFF2-40B4-BE49-F238E27FC236}">
              <a16:creationId xmlns:a16="http://schemas.microsoft.com/office/drawing/2014/main" id="{00000000-0008-0000-0300-0000EC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37" name="AutoShape 1" descr="https://psfswebp.cc.wmich.edu/cs/FPR/cache/PT_PIXEL_1.gif">
          <a:extLst>
            <a:ext uri="{FF2B5EF4-FFF2-40B4-BE49-F238E27FC236}">
              <a16:creationId xmlns:a16="http://schemas.microsoft.com/office/drawing/2014/main" id="{00000000-0008-0000-0300-0000ED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38" name="AutoShape 1" descr="https://psfswebp.cc.wmich.edu/cs/FPR/cache/PT_PIXEL_1.gif">
          <a:extLst>
            <a:ext uri="{FF2B5EF4-FFF2-40B4-BE49-F238E27FC236}">
              <a16:creationId xmlns:a16="http://schemas.microsoft.com/office/drawing/2014/main" id="{00000000-0008-0000-0300-0000EE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39" name="AutoShape 1" descr="https://psfswebp.cc.wmich.edu/cs/FPR/cache/PT_PIXEL_1.gif">
          <a:extLst>
            <a:ext uri="{FF2B5EF4-FFF2-40B4-BE49-F238E27FC236}">
              <a16:creationId xmlns:a16="http://schemas.microsoft.com/office/drawing/2014/main" id="{00000000-0008-0000-0300-0000EF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40" name="AutoShape 1" descr="https://psfswebp.cc.wmich.edu/cs/FPR/cache/PT_PIXEL_1.gif">
          <a:extLst>
            <a:ext uri="{FF2B5EF4-FFF2-40B4-BE49-F238E27FC236}">
              <a16:creationId xmlns:a16="http://schemas.microsoft.com/office/drawing/2014/main" id="{00000000-0008-0000-0300-0000F0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1" name="AutoShape 1" descr="https://psfswebp.cc.wmich.edu/cs/FPR/cache/PT_PIXEL_1.gif">
          <a:extLst>
            <a:ext uri="{FF2B5EF4-FFF2-40B4-BE49-F238E27FC236}">
              <a16:creationId xmlns:a16="http://schemas.microsoft.com/office/drawing/2014/main" id="{00000000-0008-0000-0300-0000F1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2" name="AutoShape 1" descr="https://psfswebp.cc.wmich.edu/cs/FPR/cache/PT_PIXEL_1.gif">
          <a:extLst>
            <a:ext uri="{FF2B5EF4-FFF2-40B4-BE49-F238E27FC236}">
              <a16:creationId xmlns:a16="http://schemas.microsoft.com/office/drawing/2014/main" id="{00000000-0008-0000-0300-0000F2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3" name="AutoShape 1" descr="https://psfswebp.cc.wmich.edu/cs/FPR/cache/PT_PIXEL_1.gif">
          <a:extLst>
            <a:ext uri="{FF2B5EF4-FFF2-40B4-BE49-F238E27FC236}">
              <a16:creationId xmlns:a16="http://schemas.microsoft.com/office/drawing/2014/main" id="{00000000-0008-0000-0300-0000F3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4" name="AutoShape 1" descr="https://psfswebp.cc.wmich.edu/cs/FPR/cache/PT_PIXEL_1.gif">
          <a:extLst>
            <a:ext uri="{FF2B5EF4-FFF2-40B4-BE49-F238E27FC236}">
              <a16:creationId xmlns:a16="http://schemas.microsoft.com/office/drawing/2014/main" id="{00000000-0008-0000-0300-0000F4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45" name="AutoShape 1" descr="https://psfswebp.cc.wmich.edu/cs/FPR/cache/PT_PIXEL_1.gif">
          <a:extLst>
            <a:ext uri="{FF2B5EF4-FFF2-40B4-BE49-F238E27FC236}">
              <a16:creationId xmlns:a16="http://schemas.microsoft.com/office/drawing/2014/main" id="{00000000-0008-0000-0300-0000F5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46" name="AutoShape 1" descr="https://psfswebp.cc.wmich.edu/cs/FPR/cache/PT_PIXEL_1.gif">
          <a:extLst>
            <a:ext uri="{FF2B5EF4-FFF2-40B4-BE49-F238E27FC236}">
              <a16:creationId xmlns:a16="http://schemas.microsoft.com/office/drawing/2014/main" id="{00000000-0008-0000-0300-0000F6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47" name="AutoShape 1" descr="https://psfswebp.cc.wmich.edu/cs/FPR/cache/PT_PIXEL_1.gif">
          <a:extLst>
            <a:ext uri="{FF2B5EF4-FFF2-40B4-BE49-F238E27FC236}">
              <a16:creationId xmlns:a16="http://schemas.microsoft.com/office/drawing/2014/main" id="{00000000-0008-0000-0300-0000F7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48" name="AutoShape 1" descr="https://psfswebp.cc.wmich.edu/cs/FPR/cache/PT_PIXEL_1.gif">
          <a:extLst>
            <a:ext uri="{FF2B5EF4-FFF2-40B4-BE49-F238E27FC236}">
              <a16:creationId xmlns:a16="http://schemas.microsoft.com/office/drawing/2014/main" id="{00000000-0008-0000-0300-0000F8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49" name="AutoShape 1" descr="https://psfswebp.cc.wmich.edu/cs/FPR/cache/PT_PIXEL_1.gif">
          <a:extLst>
            <a:ext uri="{FF2B5EF4-FFF2-40B4-BE49-F238E27FC236}">
              <a16:creationId xmlns:a16="http://schemas.microsoft.com/office/drawing/2014/main" id="{00000000-0008-0000-0300-0000F9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50" name="AutoShape 1" descr="https://psfswebp.cc.wmich.edu/cs/FPR/cache/PT_PIXEL_1.gif">
          <a:extLst>
            <a:ext uri="{FF2B5EF4-FFF2-40B4-BE49-F238E27FC236}">
              <a16:creationId xmlns:a16="http://schemas.microsoft.com/office/drawing/2014/main" id="{00000000-0008-0000-0300-0000FA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1" name="AutoShape 1" descr="https://psfswebp.cc.wmich.edu/cs/FPR/cache/PT_PIXEL_1.gif">
          <a:extLst>
            <a:ext uri="{FF2B5EF4-FFF2-40B4-BE49-F238E27FC236}">
              <a16:creationId xmlns:a16="http://schemas.microsoft.com/office/drawing/2014/main" id="{00000000-0008-0000-0300-0000FB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2" name="AutoShape 1" descr="https://psfswebp.cc.wmich.edu/cs/FPR/cache/PT_PIXEL_1.gif">
          <a:extLst>
            <a:ext uri="{FF2B5EF4-FFF2-40B4-BE49-F238E27FC236}">
              <a16:creationId xmlns:a16="http://schemas.microsoft.com/office/drawing/2014/main" id="{00000000-0008-0000-0300-0000FC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3" name="AutoShape 1" descr="https://psfswebp.cc.wmich.edu/cs/FPR/cache/PT_PIXEL_1.gif">
          <a:extLst>
            <a:ext uri="{FF2B5EF4-FFF2-40B4-BE49-F238E27FC236}">
              <a16:creationId xmlns:a16="http://schemas.microsoft.com/office/drawing/2014/main" id="{00000000-0008-0000-0300-0000FD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4" name="AutoShape 1" descr="https://psfswebp.cc.wmich.edu/cs/FPR/cache/PT_PIXEL_1.gif">
          <a:extLst>
            <a:ext uri="{FF2B5EF4-FFF2-40B4-BE49-F238E27FC236}">
              <a16:creationId xmlns:a16="http://schemas.microsoft.com/office/drawing/2014/main" id="{00000000-0008-0000-0300-0000FE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55" name="AutoShape 1" descr="https://psfswebp.cc.wmich.edu/cs/FPR/cache/PT_PIXEL_1.gif">
          <a:extLst>
            <a:ext uri="{FF2B5EF4-FFF2-40B4-BE49-F238E27FC236}">
              <a16:creationId xmlns:a16="http://schemas.microsoft.com/office/drawing/2014/main" id="{00000000-0008-0000-0300-0000FF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58" name="AutoShape 1" descr="https://psfswebp.cc.wmich.edu/cs/FPR/cache/PT_PIXEL_1.gif">
          <a:extLst>
            <a:ext uri="{FF2B5EF4-FFF2-40B4-BE49-F238E27FC236}">
              <a16:creationId xmlns:a16="http://schemas.microsoft.com/office/drawing/2014/main" id="{00000000-0008-0000-0300-00000201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59" name="AutoShape 1" descr="https://psfswebp.cc.wmich.edu/cs/FPR/cache/PT_PIXEL_1.gif">
          <a:extLst>
            <a:ext uri="{FF2B5EF4-FFF2-40B4-BE49-F238E27FC236}">
              <a16:creationId xmlns:a16="http://schemas.microsoft.com/office/drawing/2014/main" id="{00000000-0008-0000-0300-00000301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60" name="AutoShape 1" descr="https://psfswebp.cc.wmich.edu/cs/FPR/cache/PT_PIXEL_1.gif">
          <a:extLst>
            <a:ext uri="{FF2B5EF4-FFF2-40B4-BE49-F238E27FC236}">
              <a16:creationId xmlns:a16="http://schemas.microsoft.com/office/drawing/2014/main" id="{00000000-0008-0000-0300-00000401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1" name="AutoShape 1" descr="https://psfswebp.cc.wmich.edu/cs/FPR/cache/PT_PIXEL_1.gif">
          <a:extLst>
            <a:ext uri="{FF2B5EF4-FFF2-40B4-BE49-F238E27FC236}">
              <a16:creationId xmlns:a16="http://schemas.microsoft.com/office/drawing/2014/main" id="{00000000-0008-0000-0300-000005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2" name="AutoShape 1" descr="https://psfswebp.cc.wmich.edu/cs/FPR/cache/PT_PIXEL_1.gif">
          <a:extLst>
            <a:ext uri="{FF2B5EF4-FFF2-40B4-BE49-F238E27FC236}">
              <a16:creationId xmlns:a16="http://schemas.microsoft.com/office/drawing/2014/main" id="{00000000-0008-0000-0300-000006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3" name="AutoShape 1" descr="https://psfswebp.cc.wmich.edu/cs/FPR/cache/PT_PIXEL_1.gif">
          <a:extLst>
            <a:ext uri="{FF2B5EF4-FFF2-40B4-BE49-F238E27FC236}">
              <a16:creationId xmlns:a16="http://schemas.microsoft.com/office/drawing/2014/main" id="{00000000-0008-0000-0300-000007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4" name="AutoShape 1" descr="https://psfswebp.cc.wmich.edu/cs/FPR/cache/PT_PIXEL_1.gif">
          <a:extLst>
            <a:ext uri="{FF2B5EF4-FFF2-40B4-BE49-F238E27FC236}">
              <a16:creationId xmlns:a16="http://schemas.microsoft.com/office/drawing/2014/main" id="{00000000-0008-0000-0300-000008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65" name="AutoShape 1" descr="https://psfswebp.cc.wmich.edu/cs/FPR/cache/PT_PIXEL_1.gif">
          <a:extLst>
            <a:ext uri="{FF2B5EF4-FFF2-40B4-BE49-F238E27FC236}">
              <a16:creationId xmlns:a16="http://schemas.microsoft.com/office/drawing/2014/main" id="{00000000-0008-0000-0300-00000901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8" name="AutoShape 1" descr="https://psfswebp.cc.wmich.edu/cs/FPR/cache/PT_PIXEL_1.gif">
          <a:extLst>
            <a:ext uri="{FF2B5EF4-FFF2-40B4-BE49-F238E27FC236}">
              <a16:creationId xmlns:a16="http://schemas.microsoft.com/office/drawing/2014/main" id="{00000000-0008-0000-0300-00000C01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69" name="AutoShape 1" descr="https://psfswebp.cc.wmich.edu/cs/FPR/cache/PT_PIXEL_1.gif">
          <a:extLst>
            <a:ext uri="{FF2B5EF4-FFF2-40B4-BE49-F238E27FC236}">
              <a16:creationId xmlns:a16="http://schemas.microsoft.com/office/drawing/2014/main" id="{00000000-0008-0000-0300-00000D01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70" name="AutoShape 1" descr="https://psfswebp.cc.wmich.edu/cs/FPR/cache/PT_PIXEL_1.gif">
          <a:extLst>
            <a:ext uri="{FF2B5EF4-FFF2-40B4-BE49-F238E27FC236}">
              <a16:creationId xmlns:a16="http://schemas.microsoft.com/office/drawing/2014/main" id="{00000000-0008-0000-0300-00000E01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0" name="AutoShape 1" descr="https://psfswebp.cc.wmich.edu/cs/FPR/cache/PT_PIXEL_1.gif">
          <a:extLst>
            <a:ext uri="{FF2B5EF4-FFF2-40B4-BE49-F238E27FC236}">
              <a16:creationId xmlns:a16="http://schemas.microsoft.com/office/drawing/2014/main" id="{00000000-0008-0000-0300-000018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1" name="AutoShape 1" descr="https://psfswebp.cc.wmich.edu/cs/FPR/cache/PT_PIXEL_1.gif">
          <a:extLst>
            <a:ext uri="{FF2B5EF4-FFF2-40B4-BE49-F238E27FC236}">
              <a16:creationId xmlns:a16="http://schemas.microsoft.com/office/drawing/2014/main" id="{00000000-0008-0000-0300-000019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2" name="AutoShape 1" descr="https://psfswebp.cc.wmich.edu/cs/FPR/cache/PT_PIXEL_1.gif">
          <a:extLst>
            <a:ext uri="{FF2B5EF4-FFF2-40B4-BE49-F238E27FC236}">
              <a16:creationId xmlns:a16="http://schemas.microsoft.com/office/drawing/2014/main" id="{00000000-0008-0000-0300-00001A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3" name="AutoShape 1" descr="https://psfswebp.cc.wmich.edu/cs/FPR/cache/PT_PIXEL_1.gif">
          <a:extLst>
            <a:ext uri="{FF2B5EF4-FFF2-40B4-BE49-F238E27FC236}">
              <a16:creationId xmlns:a16="http://schemas.microsoft.com/office/drawing/2014/main" id="{00000000-0008-0000-0300-00001B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4" name="AutoShape 1" descr="https://psfswebp.cc.wmich.edu/cs/FPR/cache/PT_PIXEL_1.gif">
          <a:extLst>
            <a:ext uri="{FF2B5EF4-FFF2-40B4-BE49-F238E27FC236}">
              <a16:creationId xmlns:a16="http://schemas.microsoft.com/office/drawing/2014/main" id="{00000000-0008-0000-0300-00001C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5" name="AutoShape 1" descr="https://psfswebp.cc.wmich.edu/cs/FPR/cache/PT_PIXEL_1.gif">
          <a:extLst>
            <a:ext uri="{FF2B5EF4-FFF2-40B4-BE49-F238E27FC236}">
              <a16:creationId xmlns:a16="http://schemas.microsoft.com/office/drawing/2014/main" id="{00000000-0008-0000-0300-00001D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86" name="AutoShape 1" descr="https://psfswebp.cc.wmich.edu/cs/FPR/cache/PT_PIXEL_1.gif">
          <a:extLst>
            <a:ext uri="{FF2B5EF4-FFF2-40B4-BE49-F238E27FC236}">
              <a16:creationId xmlns:a16="http://schemas.microsoft.com/office/drawing/2014/main" id="{00000000-0008-0000-0300-00001E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87" name="AutoShape 1" descr="https://psfswebp.cc.wmich.edu/cs/FPR/cache/PT_PIXEL_1.gif">
          <a:extLst>
            <a:ext uri="{FF2B5EF4-FFF2-40B4-BE49-F238E27FC236}">
              <a16:creationId xmlns:a16="http://schemas.microsoft.com/office/drawing/2014/main" id="{00000000-0008-0000-0300-00001F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88" name="AutoShape 1" descr="https://psfswebp.cc.wmich.edu/cs/FPR/cache/PT_PIXEL_1.gif">
          <a:extLst>
            <a:ext uri="{FF2B5EF4-FFF2-40B4-BE49-F238E27FC236}">
              <a16:creationId xmlns:a16="http://schemas.microsoft.com/office/drawing/2014/main" id="{00000000-0008-0000-0300-000020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89" name="AutoShape 1" descr="https://psfswebp.cc.wmich.edu/cs/FPR/cache/PT_PIXEL_1.gif">
          <a:extLst>
            <a:ext uri="{FF2B5EF4-FFF2-40B4-BE49-F238E27FC236}">
              <a16:creationId xmlns:a16="http://schemas.microsoft.com/office/drawing/2014/main" id="{00000000-0008-0000-0300-000021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0" name="AutoShape 1" descr="https://psfswebp.cc.wmich.edu/cs/FPR/cache/PT_PIXEL_1.gif">
          <a:extLst>
            <a:ext uri="{FF2B5EF4-FFF2-40B4-BE49-F238E27FC236}">
              <a16:creationId xmlns:a16="http://schemas.microsoft.com/office/drawing/2014/main" id="{00000000-0008-0000-0300-000022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1" name="AutoShape 1" descr="https://psfswebp.cc.wmich.edu/cs/FPR/cache/PT_PIXEL_1.gif">
          <a:extLst>
            <a:ext uri="{FF2B5EF4-FFF2-40B4-BE49-F238E27FC236}">
              <a16:creationId xmlns:a16="http://schemas.microsoft.com/office/drawing/2014/main" id="{00000000-0008-0000-0300-000023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2" name="AutoShape 1" descr="https://psfswebp.cc.wmich.edu/cs/FPR/cache/PT_PIXEL_1.gif">
          <a:extLst>
            <a:ext uri="{FF2B5EF4-FFF2-40B4-BE49-F238E27FC236}">
              <a16:creationId xmlns:a16="http://schemas.microsoft.com/office/drawing/2014/main" id="{00000000-0008-0000-0300-000024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93" name="AutoShape 1" descr="https://psfswebp.cc.wmich.edu/cs/FPR/cache/PT_PIXEL_1.gif">
          <a:extLst>
            <a:ext uri="{FF2B5EF4-FFF2-40B4-BE49-F238E27FC236}">
              <a16:creationId xmlns:a16="http://schemas.microsoft.com/office/drawing/2014/main" id="{00000000-0008-0000-0300-000025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94" name="AutoShape 1" descr="https://psfswebp.cc.wmich.edu/cs/FPR/cache/PT_PIXEL_1.gif">
          <a:extLst>
            <a:ext uri="{FF2B5EF4-FFF2-40B4-BE49-F238E27FC236}">
              <a16:creationId xmlns:a16="http://schemas.microsoft.com/office/drawing/2014/main" id="{00000000-0008-0000-0300-000026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95" name="AutoShape 1" descr="https://psfswebp.cc.wmich.edu/cs/FPR/cache/PT_PIXEL_1.gif">
          <a:extLst>
            <a:ext uri="{FF2B5EF4-FFF2-40B4-BE49-F238E27FC236}">
              <a16:creationId xmlns:a16="http://schemas.microsoft.com/office/drawing/2014/main" id="{00000000-0008-0000-0300-000027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6" name="AutoShape 1" descr="https://psfswebp.cc.wmich.edu/cs/FPR/cache/PT_PIXEL_1.gif">
          <a:extLst>
            <a:ext uri="{FF2B5EF4-FFF2-40B4-BE49-F238E27FC236}">
              <a16:creationId xmlns:a16="http://schemas.microsoft.com/office/drawing/2014/main" id="{00000000-0008-0000-0300-000028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7" name="AutoShape 1" descr="https://psfswebp.cc.wmich.edu/cs/FPR/cache/PT_PIXEL_1.gif">
          <a:extLst>
            <a:ext uri="{FF2B5EF4-FFF2-40B4-BE49-F238E27FC236}">
              <a16:creationId xmlns:a16="http://schemas.microsoft.com/office/drawing/2014/main" id="{00000000-0008-0000-0300-000029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98" name="AutoShape 1" descr="https://psfswebp.cc.wmich.edu/cs/FPR/cache/PT_PIXEL_1.gif">
          <a:extLst>
            <a:ext uri="{FF2B5EF4-FFF2-40B4-BE49-F238E27FC236}">
              <a16:creationId xmlns:a16="http://schemas.microsoft.com/office/drawing/2014/main" id="{00000000-0008-0000-0300-00002A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99" name="AutoShape 1" descr="https://psfswebp.cc.wmich.edu/cs/FPR/cache/PT_PIXEL_1.gif">
          <a:extLst>
            <a:ext uri="{FF2B5EF4-FFF2-40B4-BE49-F238E27FC236}">
              <a16:creationId xmlns:a16="http://schemas.microsoft.com/office/drawing/2014/main" id="{00000000-0008-0000-0300-00002B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00" name="AutoShape 1" descr="https://psfswebp.cc.wmich.edu/cs/FPR/cache/PT_PIXEL_1.gif">
          <a:extLst>
            <a:ext uri="{FF2B5EF4-FFF2-40B4-BE49-F238E27FC236}">
              <a16:creationId xmlns:a16="http://schemas.microsoft.com/office/drawing/2014/main" id="{00000000-0008-0000-0300-00002C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01" name="AutoShape 1" descr="https://psfswebp.cc.wmich.edu/cs/FPR/cache/PT_PIXEL_1.gif">
          <a:extLst>
            <a:ext uri="{FF2B5EF4-FFF2-40B4-BE49-F238E27FC236}">
              <a16:creationId xmlns:a16="http://schemas.microsoft.com/office/drawing/2014/main" id="{00000000-0008-0000-0300-00002D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2" name="AutoShape 1" descr="https://psfswebp.cc.wmich.edu/cs/FPR/cache/PT_PIXEL_1.gif">
          <a:extLst>
            <a:ext uri="{FF2B5EF4-FFF2-40B4-BE49-F238E27FC236}">
              <a16:creationId xmlns:a16="http://schemas.microsoft.com/office/drawing/2014/main" id="{00000000-0008-0000-0300-00002E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3" name="AutoShape 1" descr="https://psfswebp.cc.wmich.edu/cs/FPR/cache/PT_PIXEL_1.gif">
          <a:extLst>
            <a:ext uri="{FF2B5EF4-FFF2-40B4-BE49-F238E27FC236}">
              <a16:creationId xmlns:a16="http://schemas.microsoft.com/office/drawing/2014/main" id="{00000000-0008-0000-0300-00002F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04" name="AutoShape 1" descr="https://psfswebp.cc.wmich.edu/cs/FPR/cache/PT_PIXEL_1.gif">
          <a:extLst>
            <a:ext uri="{FF2B5EF4-FFF2-40B4-BE49-F238E27FC236}">
              <a16:creationId xmlns:a16="http://schemas.microsoft.com/office/drawing/2014/main" id="{00000000-0008-0000-0300-000030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05" name="AutoShape 1" descr="https://psfswebp.cc.wmich.edu/cs/FPR/cache/PT_PIXEL_1.gif">
          <a:extLst>
            <a:ext uri="{FF2B5EF4-FFF2-40B4-BE49-F238E27FC236}">
              <a16:creationId xmlns:a16="http://schemas.microsoft.com/office/drawing/2014/main" id="{00000000-0008-0000-0300-000031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06" name="AutoShape 1" descr="https://psfswebp.cc.wmich.edu/cs/FPR/cache/PT_PIXEL_1.gif">
          <a:extLst>
            <a:ext uri="{FF2B5EF4-FFF2-40B4-BE49-F238E27FC236}">
              <a16:creationId xmlns:a16="http://schemas.microsoft.com/office/drawing/2014/main" id="{00000000-0008-0000-0300-000032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7" name="AutoShape 1" descr="https://psfswebp.cc.wmich.edu/cs/FPR/cache/PT_PIXEL_1.gif">
          <a:extLst>
            <a:ext uri="{FF2B5EF4-FFF2-40B4-BE49-F238E27FC236}">
              <a16:creationId xmlns:a16="http://schemas.microsoft.com/office/drawing/2014/main" id="{00000000-0008-0000-0300-000033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8" name="AutoShape 1" descr="https://psfswebp.cc.wmich.edu/cs/FPR/cache/PT_PIXEL_1.gif">
          <a:extLst>
            <a:ext uri="{FF2B5EF4-FFF2-40B4-BE49-F238E27FC236}">
              <a16:creationId xmlns:a16="http://schemas.microsoft.com/office/drawing/2014/main" id="{00000000-0008-0000-0300-000034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9" name="AutoShape 1" descr="https://psfswebp.cc.wmich.edu/cs/FPR/cache/PT_PIXEL_1.gif">
          <a:extLst>
            <a:ext uri="{FF2B5EF4-FFF2-40B4-BE49-F238E27FC236}">
              <a16:creationId xmlns:a16="http://schemas.microsoft.com/office/drawing/2014/main" id="{00000000-0008-0000-0300-000035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10" name="AutoShape 1" descr="https://psfswebp.cc.wmich.edu/cs/FPR/cache/PT_PIXEL_1.gif">
          <a:extLst>
            <a:ext uri="{FF2B5EF4-FFF2-40B4-BE49-F238E27FC236}">
              <a16:creationId xmlns:a16="http://schemas.microsoft.com/office/drawing/2014/main" id="{00000000-0008-0000-0300-000036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1" name="AutoShape 1" descr="https://psfswebp.cc.wmich.edu/cs/FPR/cache/PT_PIXEL_1.gif">
          <a:extLst>
            <a:ext uri="{FF2B5EF4-FFF2-40B4-BE49-F238E27FC236}">
              <a16:creationId xmlns:a16="http://schemas.microsoft.com/office/drawing/2014/main" id="{00000000-0008-0000-0300-000037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2" name="AutoShape 1" descr="https://psfswebp.cc.wmich.edu/cs/FPR/cache/PT_PIXEL_1.gif">
          <a:extLst>
            <a:ext uri="{FF2B5EF4-FFF2-40B4-BE49-F238E27FC236}">
              <a16:creationId xmlns:a16="http://schemas.microsoft.com/office/drawing/2014/main" id="{00000000-0008-0000-0300-000038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13" name="AutoShape 1" descr="https://psfswebp.cc.wmich.edu/cs/FPR/cache/PT_PIXEL_1.gif">
          <a:extLst>
            <a:ext uri="{FF2B5EF4-FFF2-40B4-BE49-F238E27FC236}">
              <a16:creationId xmlns:a16="http://schemas.microsoft.com/office/drawing/2014/main" id="{00000000-0008-0000-0300-000039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14" name="AutoShape 1" descr="https://psfswebp.cc.wmich.edu/cs/FPR/cache/PT_PIXEL_1.gif">
          <a:extLst>
            <a:ext uri="{FF2B5EF4-FFF2-40B4-BE49-F238E27FC236}">
              <a16:creationId xmlns:a16="http://schemas.microsoft.com/office/drawing/2014/main" id="{00000000-0008-0000-0300-00003A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15" name="AutoShape 1" descr="https://psfswebp.cc.wmich.edu/cs/FPR/cache/PT_PIXEL_1.gif">
          <a:extLst>
            <a:ext uri="{FF2B5EF4-FFF2-40B4-BE49-F238E27FC236}">
              <a16:creationId xmlns:a16="http://schemas.microsoft.com/office/drawing/2014/main" id="{00000000-0008-0000-0300-00003B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6" name="AutoShape 1" descr="https://psfswebp.cc.wmich.edu/cs/FPR/cache/PT_PIXEL_1.gif">
          <a:extLst>
            <a:ext uri="{FF2B5EF4-FFF2-40B4-BE49-F238E27FC236}">
              <a16:creationId xmlns:a16="http://schemas.microsoft.com/office/drawing/2014/main" id="{00000000-0008-0000-0300-00003C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7" name="AutoShape 1" descr="https://psfswebp.cc.wmich.edu/cs/FPR/cache/PT_PIXEL_1.gif">
          <a:extLst>
            <a:ext uri="{FF2B5EF4-FFF2-40B4-BE49-F238E27FC236}">
              <a16:creationId xmlns:a16="http://schemas.microsoft.com/office/drawing/2014/main" id="{00000000-0008-0000-0300-00003D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8" name="AutoShape 1" descr="https://psfswebp.cc.wmich.edu/cs/FPR/cache/PT_PIXEL_1.gif">
          <a:extLst>
            <a:ext uri="{FF2B5EF4-FFF2-40B4-BE49-F238E27FC236}">
              <a16:creationId xmlns:a16="http://schemas.microsoft.com/office/drawing/2014/main" id="{00000000-0008-0000-0300-00003E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9" name="AutoShape 1" descr="https://psfswebp.cc.wmich.edu/cs/FPR/cache/PT_PIXEL_1.gif">
          <a:extLst>
            <a:ext uri="{FF2B5EF4-FFF2-40B4-BE49-F238E27FC236}">
              <a16:creationId xmlns:a16="http://schemas.microsoft.com/office/drawing/2014/main" id="{00000000-0008-0000-0300-00003F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0" name="AutoShape 1" descr="https://psfswebp.cc.wmich.edu/cs/FPR/cache/PT_PIXEL_1.gif">
          <a:extLst>
            <a:ext uri="{FF2B5EF4-FFF2-40B4-BE49-F238E27FC236}">
              <a16:creationId xmlns:a16="http://schemas.microsoft.com/office/drawing/2014/main" id="{00000000-0008-0000-0300-000040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1" name="AutoShape 1" descr="https://psfswebp.cc.wmich.edu/cs/FPR/cache/PT_PIXEL_1.gif">
          <a:extLst>
            <a:ext uri="{FF2B5EF4-FFF2-40B4-BE49-F238E27FC236}">
              <a16:creationId xmlns:a16="http://schemas.microsoft.com/office/drawing/2014/main" id="{00000000-0008-0000-0300-000041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2" name="AutoShape 1" descr="https://psfswebp.cc.wmich.edu/cs/FPR/cache/PT_PIXEL_1.gif">
          <a:extLst>
            <a:ext uri="{FF2B5EF4-FFF2-40B4-BE49-F238E27FC236}">
              <a16:creationId xmlns:a16="http://schemas.microsoft.com/office/drawing/2014/main" id="{00000000-0008-0000-0300-000042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3" name="AutoShape 1" descr="https://psfswebp.cc.wmich.edu/cs/FPR/cache/PT_PIXEL_1.gif">
          <a:extLst>
            <a:ext uri="{FF2B5EF4-FFF2-40B4-BE49-F238E27FC236}">
              <a16:creationId xmlns:a16="http://schemas.microsoft.com/office/drawing/2014/main" id="{00000000-0008-0000-0300-000043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24" name="AutoShape 1" descr="https://psfswebp.cc.wmich.edu/cs/FPR/cache/PT_PIXEL_1.gif">
          <a:extLst>
            <a:ext uri="{FF2B5EF4-FFF2-40B4-BE49-F238E27FC236}">
              <a16:creationId xmlns:a16="http://schemas.microsoft.com/office/drawing/2014/main" id="{00000000-0008-0000-0300-000044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5" name="AutoShape 1" descr="https://psfswebp.cc.wmich.edu/cs/FPR/cache/PT_PIXEL_1.gif">
          <a:extLst>
            <a:ext uri="{FF2B5EF4-FFF2-40B4-BE49-F238E27FC236}">
              <a16:creationId xmlns:a16="http://schemas.microsoft.com/office/drawing/2014/main" id="{00000000-0008-0000-0300-000045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6" name="AutoShape 1" descr="https://psfswebp.cc.wmich.edu/cs/FPR/cache/PT_PIXEL_1.gif">
          <a:extLst>
            <a:ext uri="{FF2B5EF4-FFF2-40B4-BE49-F238E27FC236}">
              <a16:creationId xmlns:a16="http://schemas.microsoft.com/office/drawing/2014/main" id="{00000000-0008-0000-0300-000046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7" name="AutoShape 1" descr="https://psfswebp.cc.wmich.edu/cs/FPR/cache/PT_PIXEL_1.gif">
          <a:extLst>
            <a:ext uri="{FF2B5EF4-FFF2-40B4-BE49-F238E27FC236}">
              <a16:creationId xmlns:a16="http://schemas.microsoft.com/office/drawing/2014/main" id="{00000000-0008-0000-0300-000047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8" name="AutoShape 1" descr="https://psfswebp.cc.wmich.edu/cs/FPR/cache/PT_PIXEL_1.gif">
          <a:extLst>
            <a:ext uri="{FF2B5EF4-FFF2-40B4-BE49-F238E27FC236}">
              <a16:creationId xmlns:a16="http://schemas.microsoft.com/office/drawing/2014/main" id="{00000000-0008-0000-0300-000048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31" name="AutoShape 1" descr="https://psfswebp.cc.wmich.edu/cs/FPR/cache/PT_PIXEL_1.gif">
          <a:extLst>
            <a:ext uri="{FF2B5EF4-FFF2-40B4-BE49-F238E27FC236}">
              <a16:creationId xmlns:a16="http://schemas.microsoft.com/office/drawing/2014/main" id="{00000000-0008-0000-0300-00004B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2" name="AutoShape 1" descr="https://psfswebp.cc.wmich.edu/cs/FPR/cache/PT_PIXEL_1.gif">
          <a:extLst>
            <a:ext uri="{FF2B5EF4-FFF2-40B4-BE49-F238E27FC236}">
              <a16:creationId xmlns:a16="http://schemas.microsoft.com/office/drawing/2014/main" id="{00000000-0008-0000-0300-00004C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3" name="AutoShape 1" descr="https://psfswebp.cc.wmich.edu/cs/FPR/cache/PT_PIXEL_1.gif">
          <a:extLst>
            <a:ext uri="{FF2B5EF4-FFF2-40B4-BE49-F238E27FC236}">
              <a16:creationId xmlns:a16="http://schemas.microsoft.com/office/drawing/2014/main" id="{00000000-0008-0000-0300-00004D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4" name="AutoShape 1" descr="https://psfswebp.cc.wmich.edu/cs/FPR/cache/PT_PIXEL_1.gif">
          <a:extLst>
            <a:ext uri="{FF2B5EF4-FFF2-40B4-BE49-F238E27FC236}">
              <a16:creationId xmlns:a16="http://schemas.microsoft.com/office/drawing/2014/main" id="{00000000-0008-0000-0300-00004E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5" name="AutoShape 1" descr="https://psfswebp.cc.wmich.edu/cs/FPR/cache/PT_PIXEL_1.gif">
          <a:extLst>
            <a:ext uri="{FF2B5EF4-FFF2-40B4-BE49-F238E27FC236}">
              <a16:creationId xmlns:a16="http://schemas.microsoft.com/office/drawing/2014/main" id="{00000000-0008-0000-0300-00004F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6" name="AutoShape 1" descr="https://psfswebp.cc.wmich.edu/cs/FPR/cache/PT_PIXEL_1.gif">
          <a:extLst>
            <a:ext uri="{FF2B5EF4-FFF2-40B4-BE49-F238E27FC236}">
              <a16:creationId xmlns:a16="http://schemas.microsoft.com/office/drawing/2014/main" id="{00000000-0008-0000-0300-000050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7" name="AutoShape 1" descr="https://psfswebp.cc.wmich.edu/cs/FPR/cache/PT_PIXEL_1.gif">
          <a:extLst>
            <a:ext uri="{FF2B5EF4-FFF2-40B4-BE49-F238E27FC236}">
              <a16:creationId xmlns:a16="http://schemas.microsoft.com/office/drawing/2014/main" id="{00000000-0008-0000-0300-000051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0" name="AutoShape 1" descr="https://psfswebp.cc.wmich.edu/cs/FPR/cache/PT_PIXEL_1.gif">
          <a:extLst>
            <a:ext uri="{FF2B5EF4-FFF2-40B4-BE49-F238E27FC236}">
              <a16:creationId xmlns:a16="http://schemas.microsoft.com/office/drawing/2014/main" id="{00000000-0008-0000-0300-000054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41" name="AutoShape 1" descr="https://psfswebp.cc.wmich.edu/cs/FPR/cache/PT_PIXEL_1.gif">
          <a:extLst>
            <a:ext uri="{FF2B5EF4-FFF2-40B4-BE49-F238E27FC236}">
              <a16:creationId xmlns:a16="http://schemas.microsoft.com/office/drawing/2014/main" id="{00000000-0008-0000-0300-000055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42" name="AutoShape 1" descr="https://psfswebp.cc.wmich.edu/cs/FPR/cache/PT_PIXEL_1.gif">
          <a:extLst>
            <a:ext uri="{FF2B5EF4-FFF2-40B4-BE49-F238E27FC236}">
              <a16:creationId xmlns:a16="http://schemas.microsoft.com/office/drawing/2014/main" id="{00000000-0008-0000-0300-000056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3" name="AutoShape 1" descr="https://psfswebp.cc.wmich.edu/cs/FPR/cache/PT_PIXEL_1.gif">
          <a:extLst>
            <a:ext uri="{FF2B5EF4-FFF2-40B4-BE49-F238E27FC236}">
              <a16:creationId xmlns:a16="http://schemas.microsoft.com/office/drawing/2014/main" id="{00000000-0008-0000-0300-000057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4" name="AutoShape 1" descr="https://psfswebp.cc.wmich.edu/cs/FPR/cache/PT_PIXEL_1.gif">
          <a:extLst>
            <a:ext uri="{FF2B5EF4-FFF2-40B4-BE49-F238E27FC236}">
              <a16:creationId xmlns:a16="http://schemas.microsoft.com/office/drawing/2014/main" id="{00000000-0008-0000-0300-000058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5" name="AutoShape 1" descr="https://psfswebp.cc.wmich.edu/cs/FPR/cache/PT_PIXEL_1.gif">
          <a:extLst>
            <a:ext uri="{FF2B5EF4-FFF2-40B4-BE49-F238E27FC236}">
              <a16:creationId xmlns:a16="http://schemas.microsoft.com/office/drawing/2014/main" id="{00000000-0008-0000-0300-000059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6" name="AutoShape 1" descr="https://psfswebp.cc.wmich.edu/cs/FPR/cache/PT_PIXEL_1.gif">
          <a:extLst>
            <a:ext uri="{FF2B5EF4-FFF2-40B4-BE49-F238E27FC236}">
              <a16:creationId xmlns:a16="http://schemas.microsoft.com/office/drawing/2014/main" id="{00000000-0008-0000-0300-00005A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347" name="AutoShape 1" descr="https://psfswebp.cc.wmich.edu/cs/FPR/cache/PT_PIXEL_1.gif">
          <a:extLst>
            <a:ext uri="{FF2B5EF4-FFF2-40B4-BE49-F238E27FC236}">
              <a16:creationId xmlns:a16="http://schemas.microsoft.com/office/drawing/2014/main" id="{00000000-0008-0000-0300-00005B010000}"/>
            </a:ext>
          </a:extLst>
        </xdr:cNvPr>
        <xdr:cNvSpPr>
          <a:spLocks noChangeAspect="1" noChangeArrowheads="1"/>
        </xdr:cNvSpPr>
      </xdr:nvSpPr>
      <xdr:spPr bwMode="auto">
        <a:xfrm>
          <a:off x="33813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348" name="AutoShape 1" descr="https://psfswebp.cc.wmich.edu/cs/FPR/cache/PT_PIXEL_1.gif">
          <a:extLst>
            <a:ext uri="{FF2B5EF4-FFF2-40B4-BE49-F238E27FC236}">
              <a16:creationId xmlns:a16="http://schemas.microsoft.com/office/drawing/2014/main" id="{00000000-0008-0000-0300-00005C010000}"/>
            </a:ext>
          </a:extLst>
        </xdr:cNvPr>
        <xdr:cNvSpPr>
          <a:spLocks noChangeAspect="1" noChangeArrowheads="1"/>
        </xdr:cNvSpPr>
      </xdr:nvSpPr>
      <xdr:spPr bwMode="auto">
        <a:xfrm>
          <a:off x="33813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349" name="AutoShape 1" descr="https://psfswebp.cc.wmich.edu/cs/FPR/cache/PT_PIXEL_1.gif">
          <a:extLst>
            <a:ext uri="{FF2B5EF4-FFF2-40B4-BE49-F238E27FC236}">
              <a16:creationId xmlns:a16="http://schemas.microsoft.com/office/drawing/2014/main" id="{00000000-0008-0000-0300-00005D010000}"/>
            </a:ext>
          </a:extLst>
        </xdr:cNvPr>
        <xdr:cNvSpPr>
          <a:spLocks noChangeAspect="1" noChangeArrowheads="1"/>
        </xdr:cNvSpPr>
      </xdr:nvSpPr>
      <xdr:spPr bwMode="auto">
        <a:xfrm>
          <a:off x="41243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350" name="AutoShape 1" descr="https://psfswebp.cc.wmich.edu/cs/FPR/cache/PT_PIXEL_1.gif">
          <a:extLst>
            <a:ext uri="{FF2B5EF4-FFF2-40B4-BE49-F238E27FC236}">
              <a16:creationId xmlns:a16="http://schemas.microsoft.com/office/drawing/2014/main" id="{00000000-0008-0000-0300-00005E010000}"/>
            </a:ext>
          </a:extLst>
        </xdr:cNvPr>
        <xdr:cNvSpPr>
          <a:spLocks noChangeAspect="1" noChangeArrowheads="1"/>
        </xdr:cNvSpPr>
      </xdr:nvSpPr>
      <xdr:spPr bwMode="auto">
        <a:xfrm>
          <a:off x="4895850"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351" name="AutoShape 1" descr="https://psfswebp.cc.wmich.edu/cs/FPR/cache/PT_PIXEL_1.gif">
          <a:extLst>
            <a:ext uri="{FF2B5EF4-FFF2-40B4-BE49-F238E27FC236}">
              <a16:creationId xmlns:a16="http://schemas.microsoft.com/office/drawing/2014/main" id="{00000000-0008-0000-0300-00005F010000}"/>
            </a:ext>
          </a:extLst>
        </xdr:cNvPr>
        <xdr:cNvSpPr>
          <a:spLocks noChangeAspect="1" noChangeArrowheads="1"/>
        </xdr:cNvSpPr>
      </xdr:nvSpPr>
      <xdr:spPr bwMode="auto">
        <a:xfrm>
          <a:off x="56864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52" name="AutoShape 1" descr="https://psfswebp.cc.wmich.edu/cs/FPR/cache/PT_PIXEL_1.gif">
          <a:extLst>
            <a:ext uri="{FF2B5EF4-FFF2-40B4-BE49-F238E27FC236}">
              <a16:creationId xmlns:a16="http://schemas.microsoft.com/office/drawing/2014/main" id="{00000000-0008-0000-0300-000060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53" name="AutoShape 1" descr="https://psfswebp.cc.wmich.edu/cs/FPR/cache/PT_PIXEL_1.gif">
          <a:extLst>
            <a:ext uri="{FF2B5EF4-FFF2-40B4-BE49-F238E27FC236}">
              <a16:creationId xmlns:a16="http://schemas.microsoft.com/office/drawing/2014/main" id="{00000000-0008-0000-0300-000061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54" name="AutoShape 1" descr="https://psfswebp.cc.wmich.edu/cs/FPR/cache/PT_PIXEL_1.gif">
          <a:extLst>
            <a:ext uri="{FF2B5EF4-FFF2-40B4-BE49-F238E27FC236}">
              <a16:creationId xmlns:a16="http://schemas.microsoft.com/office/drawing/2014/main" id="{00000000-0008-0000-0300-000062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55" name="AutoShape 1" descr="https://psfswebp.cc.wmich.edu/cs/FPR/cache/PT_PIXEL_1.gif">
          <a:extLst>
            <a:ext uri="{FF2B5EF4-FFF2-40B4-BE49-F238E27FC236}">
              <a16:creationId xmlns:a16="http://schemas.microsoft.com/office/drawing/2014/main" id="{00000000-0008-0000-0300-000063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56" name="AutoShape 1" descr="https://psfswebp.cc.wmich.edu/cs/FPR/cache/PT_PIXEL_1.gif">
          <a:extLst>
            <a:ext uri="{FF2B5EF4-FFF2-40B4-BE49-F238E27FC236}">
              <a16:creationId xmlns:a16="http://schemas.microsoft.com/office/drawing/2014/main" id="{00000000-0008-0000-0300-000064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57" name="AutoShape 1" descr="https://psfswebp.cc.wmich.edu/cs/FPR/cache/PT_PIXEL_1.gif">
          <a:extLst>
            <a:ext uri="{FF2B5EF4-FFF2-40B4-BE49-F238E27FC236}">
              <a16:creationId xmlns:a16="http://schemas.microsoft.com/office/drawing/2014/main" id="{00000000-0008-0000-0300-000065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358" name="AutoShape 1" descr="https://psfswebp.cc.wmich.edu/cs/FPR/cache/PT_PIXEL_1.gif">
          <a:extLst>
            <a:ext uri="{FF2B5EF4-FFF2-40B4-BE49-F238E27FC236}">
              <a16:creationId xmlns:a16="http://schemas.microsoft.com/office/drawing/2014/main" id="{00000000-0008-0000-0300-000066010000}"/>
            </a:ext>
          </a:extLst>
        </xdr:cNvPr>
        <xdr:cNvSpPr>
          <a:spLocks noChangeAspect="1" noChangeArrowheads="1"/>
        </xdr:cNvSpPr>
      </xdr:nvSpPr>
      <xdr:spPr bwMode="auto">
        <a:xfrm>
          <a:off x="3421380" y="156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59" name="AutoShape 1" descr="https://psfswebp.cc.wmich.edu/cs/FPR/cache/PT_PIXEL_1.gif">
          <a:extLst>
            <a:ext uri="{FF2B5EF4-FFF2-40B4-BE49-F238E27FC236}">
              <a16:creationId xmlns:a16="http://schemas.microsoft.com/office/drawing/2014/main" id="{00000000-0008-0000-0300-000067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60" name="AutoShape 1" descr="https://psfswebp.cc.wmich.edu/cs/FPR/cache/PT_PIXEL_1.gif">
          <a:extLst>
            <a:ext uri="{FF2B5EF4-FFF2-40B4-BE49-F238E27FC236}">
              <a16:creationId xmlns:a16="http://schemas.microsoft.com/office/drawing/2014/main" id="{00000000-0008-0000-0300-000068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61" name="AutoShape 1" descr="https://psfswebp.cc.wmich.edu/cs/FPR/cache/PT_PIXEL_1.gif">
          <a:extLst>
            <a:ext uri="{FF2B5EF4-FFF2-40B4-BE49-F238E27FC236}">
              <a16:creationId xmlns:a16="http://schemas.microsoft.com/office/drawing/2014/main" id="{00000000-0008-0000-0300-000069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362" name="AutoShape 1" descr="https://psfswebp.cc.wmich.edu/cs/FPR/cache/PT_PIXEL_1.gif">
          <a:extLst>
            <a:ext uri="{FF2B5EF4-FFF2-40B4-BE49-F238E27FC236}">
              <a16:creationId xmlns:a16="http://schemas.microsoft.com/office/drawing/2014/main" id="{00000000-0008-0000-0300-00006A010000}"/>
            </a:ext>
          </a:extLst>
        </xdr:cNvPr>
        <xdr:cNvSpPr>
          <a:spLocks noChangeAspect="1" noChangeArrowheads="1"/>
        </xdr:cNvSpPr>
      </xdr:nvSpPr>
      <xdr:spPr bwMode="auto">
        <a:xfrm>
          <a:off x="3571875" y="2181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363" name="AutoShape 1" descr="https://psfswebp.cc.wmich.edu/cs/FPR/cache/PT_PIXEL_1.gif">
          <a:extLst>
            <a:ext uri="{FF2B5EF4-FFF2-40B4-BE49-F238E27FC236}">
              <a16:creationId xmlns:a16="http://schemas.microsoft.com/office/drawing/2014/main" id="{00000000-0008-0000-0300-00006B010000}"/>
            </a:ext>
          </a:extLst>
        </xdr:cNvPr>
        <xdr:cNvSpPr>
          <a:spLocks noChangeAspect="1" noChangeArrowheads="1"/>
        </xdr:cNvSpPr>
      </xdr:nvSpPr>
      <xdr:spPr bwMode="auto">
        <a:xfrm>
          <a:off x="334518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64" name="AutoShape 1" descr="https://psfswebp.cc.wmich.edu/cs/FPR/cache/PT_PIXEL_1.gif">
          <a:extLst>
            <a:ext uri="{FF2B5EF4-FFF2-40B4-BE49-F238E27FC236}">
              <a16:creationId xmlns:a16="http://schemas.microsoft.com/office/drawing/2014/main" id="{00000000-0008-0000-0300-00006C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65" name="AutoShape 1" descr="https://psfswebp.cc.wmich.edu/cs/FPR/cache/PT_PIXEL_1.gif">
          <a:extLst>
            <a:ext uri="{FF2B5EF4-FFF2-40B4-BE49-F238E27FC236}">
              <a16:creationId xmlns:a16="http://schemas.microsoft.com/office/drawing/2014/main" id="{00000000-0008-0000-0300-00006D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66" name="AutoShape 1" descr="https://psfswebp.cc.wmich.edu/cs/FPR/cache/PT_PIXEL_1.gif">
          <a:extLst>
            <a:ext uri="{FF2B5EF4-FFF2-40B4-BE49-F238E27FC236}">
              <a16:creationId xmlns:a16="http://schemas.microsoft.com/office/drawing/2014/main" id="{00000000-0008-0000-0300-00006E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67" name="AutoShape 1" descr="https://psfswebp.cc.wmich.edu/cs/FPR/cache/PT_PIXEL_1.gif">
          <a:extLst>
            <a:ext uri="{FF2B5EF4-FFF2-40B4-BE49-F238E27FC236}">
              <a16:creationId xmlns:a16="http://schemas.microsoft.com/office/drawing/2014/main" id="{00000000-0008-0000-0300-00006F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68" name="AutoShape 1" descr="https://psfswebp.cc.wmich.edu/cs/FPR/cache/PT_PIXEL_1.gif">
          <a:extLst>
            <a:ext uri="{FF2B5EF4-FFF2-40B4-BE49-F238E27FC236}">
              <a16:creationId xmlns:a16="http://schemas.microsoft.com/office/drawing/2014/main" id="{00000000-0008-0000-0300-000070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69" name="AutoShape 1" descr="https://psfswebp.cc.wmich.edu/cs/FPR/cache/PT_PIXEL_1.gif">
          <a:extLst>
            <a:ext uri="{FF2B5EF4-FFF2-40B4-BE49-F238E27FC236}">
              <a16:creationId xmlns:a16="http://schemas.microsoft.com/office/drawing/2014/main" id="{00000000-0008-0000-0300-000071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70" name="AutoShape 1" descr="https://psfswebp.cc.wmich.edu/cs/FPR/cache/PT_PIXEL_1.gif">
          <a:extLst>
            <a:ext uri="{FF2B5EF4-FFF2-40B4-BE49-F238E27FC236}">
              <a16:creationId xmlns:a16="http://schemas.microsoft.com/office/drawing/2014/main" id="{00000000-0008-0000-0300-000072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71" name="AutoShape 1" descr="https://psfswebp.cc.wmich.edu/cs/FPR/cache/PT_PIXEL_1.gif">
          <a:extLst>
            <a:ext uri="{FF2B5EF4-FFF2-40B4-BE49-F238E27FC236}">
              <a16:creationId xmlns:a16="http://schemas.microsoft.com/office/drawing/2014/main" id="{00000000-0008-0000-0300-000073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72" name="AutoShape 1" descr="https://psfswebp.cc.wmich.edu/cs/FPR/cache/PT_PIXEL_1.gif">
          <a:extLst>
            <a:ext uri="{FF2B5EF4-FFF2-40B4-BE49-F238E27FC236}">
              <a16:creationId xmlns:a16="http://schemas.microsoft.com/office/drawing/2014/main" id="{00000000-0008-0000-0300-000074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73" name="AutoShape 1" descr="https://psfswebp.cc.wmich.edu/cs/FPR/cache/PT_PIXEL_1.gif">
          <a:extLst>
            <a:ext uri="{FF2B5EF4-FFF2-40B4-BE49-F238E27FC236}">
              <a16:creationId xmlns:a16="http://schemas.microsoft.com/office/drawing/2014/main" id="{00000000-0008-0000-0300-000075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74" name="AutoShape 1" descr="https://psfswebp.cc.wmich.edu/cs/FPR/cache/PT_PIXEL_1.gif">
          <a:extLst>
            <a:ext uri="{FF2B5EF4-FFF2-40B4-BE49-F238E27FC236}">
              <a16:creationId xmlns:a16="http://schemas.microsoft.com/office/drawing/2014/main" id="{00000000-0008-0000-0300-000076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75" name="AutoShape 1" descr="https://psfswebp.cc.wmich.edu/cs/FPR/cache/PT_PIXEL_1.gif">
          <a:extLst>
            <a:ext uri="{FF2B5EF4-FFF2-40B4-BE49-F238E27FC236}">
              <a16:creationId xmlns:a16="http://schemas.microsoft.com/office/drawing/2014/main" id="{00000000-0008-0000-0300-000077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76" name="AutoShape 1" descr="https://psfswebp.cc.wmich.edu/cs/FPR/cache/PT_PIXEL_1.gif">
          <a:extLst>
            <a:ext uri="{FF2B5EF4-FFF2-40B4-BE49-F238E27FC236}">
              <a16:creationId xmlns:a16="http://schemas.microsoft.com/office/drawing/2014/main" id="{00000000-0008-0000-0300-000078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77" name="AutoShape 1" descr="https://psfswebp.cc.wmich.edu/cs/FPR/cache/PT_PIXEL_1.gif">
          <a:extLst>
            <a:ext uri="{FF2B5EF4-FFF2-40B4-BE49-F238E27FC236}">
              <a16:creationId xmlns:a16="http://schemas.microsoft.com/office/drawing/2014/main" id="{00000000-0008-0000-0300-000079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78" name="AutoShape 1" descr="https://psfswebp.cc.wmich.edu/cs/FPR/cache/PT_PIXEL_1.gif">
          <a:extLst>
            <a:ext uri="{FF2B5EF4-FFF2-40B4-BE49-F238E27FC236}">
              <a16:creationId xmlns:a16="http://schemas.microsoft.com/office/drawing/2014/main" id="{00000000-0008-0000-0300-00007A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79" name="AutoShape 1" descr="https://psfswebp.cc.wmich.edu/cs/FPR/cache/PT_PIXEL_1.gif">
          <a:extLst>
            <a:ext uri="{FF2B5EF4-FFF2-40B4-BE49-F238E27FC236}">
              <a16:creationId xmlns:a16="http://schemas.microsoft.com/office/drawing/2014/main" id="{00000000-0008-0000-0300-00007B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80" name="AutoShape 1" descr="https://psfswebp.cc.wmich.edu/cs/FPR/cache/PT_PIXEL_1.gif">
          <a:extLst>
            <a:ext uri="{FF2B5EF4-FFF2-40B4-BE49-F238E27FC236}">
              <a16:creationId xmlns:a16="http://schemas.microsoft.com/office/drawing/2014/main" id="{00000000-0008-0000-0300-00007C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81" name="AutoShape 1" descr="https://psfswebp.cc.wmich.edu/cs/FPR/cache/PT_PIXEL_1.gif">
          <a:extLst>
            <a:ext uri="{FF2B5EF4-FFF2-40B4-BE49-F238E27FC236}">
              <a16:creationId xmlns:a16="http://schemas.microsoft.com/office/drawing/2014/main" id="{00000000-0008-0000-0300-00007D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84" name="AutoShape 1" descr="https://psfswebp.cc.wmich.edu/cs/FPR/cache/PT_PIXEL_1.gif">
          <a:extLst>
            <a:ext uri="{FF2B5EF4-FFF2-40B4-BE49-F238E27FC236}">
              <a16:creationId xmlns:a16="http://schemas.microsoft.com/office/drawing/2014/main" id="{00000000-0008-0000-0300-000080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85" name="AutoShape 1" descr="https://psfswebp.cc.wmich.edu/cs/FPR/cache/PT_PIXEL_1.gif">
          <a:extLst>
            <a:ext uri="{FF2B5EF4-FFF2-40B4-BE49-F238E27FC236}">
              <a16:creationId xmlns:a16="http://schemas.microsoft.com/office/drawing/2014/main" id="{00000000-0008-0000-0300-000081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86" name="AutoShape 1" descr="https://psfswebp.cc.wmich.edu/cs/FPR/cache/PT_PIXEL_1.gif">
          <a:extLst>
            <a:ext uri="{FF2B5EF4-FFF2-40B4-BE49-F238E27FC236}">
              <a16:creationId xmlns:a16="http://schemas.microsoft.com/office/drawing/2014/main" id="{00000000-0008-0000-0300-000082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89" name="AutoShape 1" descr="https://psfswebp.cc.wmich.edu/cs/FPR/cache/PT_PIXEL_1.gif">
          <a:extLst>
            <a:ext uri="{FF2B5EF4-FFF2-40B4-BE49-F238E27FC236}">
              <a16:creationId xmlns:a16="http://schemas.microsoft.com/office/drawing/2014/main" id="{00000000-0008-0000-0300-000085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90" name="AutoShape 1" descr="https://psfswebp.cc.wmich.edu/cs/FPR/cache/PT_PIXEL_1.gif">
          <a:extLst>
            <a:ext uri="{FF2B5EF4-FFF2-40B4-BE49-F238E27FC236}">
              <a16:creationId xmlns:a16="http://schemas.microsoft.com/office/drawing/2014/main" id="{00000000-0008-0000-0300-000086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91" name="AutoShape 1" descr="https://psfswebp.cc.wmich.edu/cs/FPR/cache/PT_PIXEL_1.gif">
          <a:extLst>
            <a:ext uri="{FF2B5EF4-FFF2-40B4-BE49-F238E27FC236}">
              <a16:creationId xmlns:a16="http://schemas.microsoft.com/office/drawing/2014/main" id="{00000000-0008-0000-0300-000087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392" name="AutoShape 1" descr="https://psfswebp.cc.wmich.edu/cs/FPR/cache/PT_PIXEL_1.gif">
          <a:extLst>
            <a:ext uri="{FF2B5EF4-FFF2-40B4-BE49-F238E27FC236}">
              <a16:creationId xmlns:a16="http://schemas.microsoft.com/office/drawing/2014/main" id="{00000000-0008-0000-0300-000088010000}"/>
            </a:ext>
          </a:extLst>
        </xdr:cNvPr>
        <xdr:cNvSpPr>
          <a:spLocks noChangeAspect="1" noChangeArrowheads="1"/>
        </xdr:cNvSpPr>
      </xdr:nvSpPr>
      <xdr:spPr bwMode="auto">
        <a:xfrm>
          <a:off x="26765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3" name="AutoShape 1" descr="https://psfswebp.cc.wmich.edu/cs/FPR/cache/PT_PIXEL_1.gif">
          <a:extLst>
            <a:ext uri="{FF2B5EF4-FFF2-40B4-BE49-F238E27FC236}">
              <a16:creationId xmlns:a16="http://schemas.microsoft.com/office/drawing/2014/main" id="{00000000-0008-0000-0300-000089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4" name="AutoShape 1" descr="https://psfswebp.cc.wmich.edu/cs/FPR/cache/PT_PIXEL_1.gif">
          <a:extLst>
            <a:ext uri="{FF2B5EF4-FFF2-40B4-BE49-F238E27FC236}">
              <a16:creationId xmlns:a16="http://schemas.microsoft.com/office/drawing/2014/main" id="{00000000-0008-0000-0300-00008A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5" name="AutoShape 1" descr="https://psfswebp.cc.wmich.edu/cs/FPR/cache/PT_PIXEL_1.gif">
          <a:extLst>
            <a:ext uri="{FF2B5EF4-FFF2-40B4-BE49-F238E27FC236}">
              <a16:creationId xmlns:a16="http://schemas.microsoft.com/office/drawing/2014/main" id="{00000000-0008-0000-0300-00008B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6" name="AutoShape 1" descr="https://psfswebp.cc.wmich.edu/cs/FPR/cache/PT_PIXEL_1.gif">
          <a:extLst>
            <a:ext uri="{FF2B5EF4-FFF2-40B4-BE49-F238E27FC236}">
              <a16:creationId xmlns:a16="http://schemas.microsoft.com/office/drawing/2014/main" id="{00000000-0008-0000-0300-00008C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7" name="AutoShape 1" descr="https://psfswebp.cc.wmich.edu/cs/FPR/cache/PT_PIXEL_1.gif">
          <a:extLst>
            <a:ext uri="{FF2B5EF4-FFF2-40B4-BE49-F238E27FC236}">
              <a16:creationId xmlns:a16="http://schemas.microsoft.com/office/drawing/2014/main" id="{00000000-0008-0000-0300-00008D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8" name="AutoShape 1" descr="https://psfswebp.cc.wmich.edu/cs/FPR/cache/PT_PIXEL_1.gif">
          <a:extLst>
            <a:ext uri="{FF2B5EF4-FFF2-40B4-BE49-F238E27FC236}">
              <a16:creationId xmlns:a16="http://schemas.microsoft.com/office/drawing/2014/main" id="{00000000-0008-0000-0300-00008E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9" name="AutoShape 1" descr="https://psfswebp.cc.wmich.edu/cs/FPR/cache/PT_PIXEL_1.gif">
          <a:extLst>
            <a:ext uri="{FF2B5EF4-FFF2-40B4-BE49-F238E27FC236}">
              <a16:creationId xmlns:a16="http://schemas.microsoft.com/office/drawing/2014/main" id="{00000000-0008-0000-0300-00008F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0" name="AutoShape 1" descr="https://psfswebp.cc.wmich.edu/cs/FPR/cache/PT_PIXEL_1.gif">
          <a:extLst>
            <a:ext uri="{FF2B5EF4-FFF2-40B4-BE49-F238E27FC236}">
              <a16:creationId xmlns:a16="http://schemas.microsoft.com/office/drawing/2014/main" id="{00000000-0008-0000-0300-000090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1" name="AutoShape 1" descr="https://psfswebp.cc.wmich.edu/cs/FPR/cache/PT_PIXEL_1.gif">
          <a:extLst>
            <a:ext uri="{FF2B5EF4-FFF2-40B4-BE49-F238E27FC236}">
              <a16:creationId xmlns:a16="http://schemas.microsoft.com/office/drawing/2014/main" id="{00000000-0008-0000-0300-000091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2" name="AutoShape 1" descr="https://psfswebp.cc.wmich.edu/cs/FPR/cache/PT_PIXEL_1.gif">
          <a:extLst>
            <a:ext uri="{FF2B5EF4-FFF2-40B4-BE49-F238E27FC236}">
              <a16:creationId xmlns:a16="http://schemas.microsoft.com/office/drawing/2014/main" id="{00000000-0008-0000-0300-000092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3" name="AutoShape 1" descr="https://psfswebp.cc.wmich.edu/cs/FPR/cache/PT_PIXEL_1.gif">
          <a:extLst>
            <a:ext uri="{FF2B5EF4-FFF2-40B4-BE49-F238E27FC236}">
              <a16:creationId xmlns:a16="http://schemas.microsoft.com/office/drawing/2014/main" id="{00000000-0008-0000-0300-000093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4" name="AutoShape 1" descr="https://psfswebp.cc.wmich.edu/cs/FPR/cache/PT_PIXEL_1.gif">
          <a:extLst>
            <a:ext uri="{FF2B5EF4-FFF2-40B4-BE49-F238E27FC236}">
              <a16:creationId xmlns:a16="http://schemas.microsoft.com/office/drawing/2014/main" id="{00000000-0008-0000-0300-000094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5" name="AutoShape 1" descr="https://psfswebp.cc.wmich.edu/cs/FPR/cache/PT_PIXEL_1.gif">
          <a:extLst>
            <a:ext uri="{FF2B5EF4-FFF2-40B4-BE49-F238E27FC236}">
              <a16:creationId xmlns:a16="http://schemas.microsoft.com/office/drawing/2014/main" id="{00000000-0008-0000-0300-000095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6" name="AutoShape 1" descr="https://psfswebp.cc.wmich.edu/cs/FPR/cache/PT_PIXEL_1.gif">
          <a:extLst>
            <a:ext uri="{FF2B5EF4-FFF2-40B4-BE49-F238E27FC236}">
              <a16:creationId xmlns:a16="http://schemas.microsoft.com/office/drawing/2014/main" id="{00000000-0008-0000-0300-000096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7" name="AutoShape 1" descr="https://psfswebp.cc.wmich.edu/cs/FPR/cache/PT_PIXEL_1.gif">
          <a:extLst>
            <a:ext uri="{FF2B5EF4-FFF2-40B4-BE49-F238E27FC236}">
              <a16:creationId xmlns:a16="http://schemas.microsoft.com/office/drawing/2014/main" id="{00000000-0008-0000-0300-000097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8" name="AutoShape 1" descr="https://psfswebp.cc.wmich.edu/cs/FPR/cache/PT_PIXEL_1.gif">
          <a:extLst>
            <a:ext uri="{FF2B5EF4-FFF2-40B4-BE49-F238E27FC236}">
              <a16:creationId xmlns:a16="http://schemas.microsoft.com/office/drawing/2014/main" id="{00000000-0008-0000-0300-000098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9" name="AutoShape 1" descr="https://psfswebp.cc.wmich.edu/cs/FPR/cache/PT_PIXEL_1.gif">
          <a:extLst>
            <a:ext uri="{FF2B5EF4-FFF2-40B4-BE49-F238E27FC236}">
              <a16:creationId xmlns:a16="http://schemas.microsoft.com/office/drawing/2014/main" id="{00000000-0008-0000-0300-000099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0" name="AutoShape 1" descr="https://psfswebp.cc.wmich.edu/cs/FPR/cache/PT_PIXEL_1.gif">
          <a:extLst>
            <a:ext uri="{FF2B5EF4-FFF2-40B4-BE49-F238E27FC236}">
              <a16:creationId xmlns:a16="http://schemas.microsoft.com/office/drawing/2014/main" id="{00000000-0008-0000-0300-00009A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1" name="AutoShape 1" descr="https://psfswebp.cc.wmich.edu/cs/FPR/cache/PT_PIXEL_1.gif">
          <a:extLst>
            <a:ext uri="{FF2B5EF4-FFF2-40B4-BE49-F238E27FC236}">
              <a16:creationId xmlns:a16="http://schemas.microsoft.com/office/drawing/2014/main" id="{00000000-0008-0000-0300-00009B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14" name="AutoShape 1" descr="https://psfswebp.cc.wmich.edu/cs/FPR/cache/PT_PIXEL_1.gif">
          <a:extLst>
            <a:ext uri="{FF2B5EF4-FFF2-40B4-BE49-F238E27FC236}">
              <a16:creationId xmlns:a16="http://schemas.microsoft.com/office/drawing/2014/main" id="{00000000-0008-0000-0300-00009E010000}"/>
            </a:ext>
          </a:extLst>
        </xdr:cNvPr>
        <xdr:cNvSpPr>
          <a:spLocks noChangeAspect="1" noChangeArrowheads="1"/>
        </xdr:cNvSpPr>
      </xdr:nvSpPr>
      <xdr:spPr bwMode="auto">
        <a:xfrm>
          <a:off x="47910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15" name="AutoShape 1" descr="https://psfswebp.cc.wmich.edu/cs/FPR/cache/PT_PIXEL_1.gif">
          <a:extLst>
            <a:ext uri="{FF2B5EF4-FFF2-40B4-BE49-F238E27FC236}">
              <a16:creationId xmlns:a16="http://schemas.microsoft.com/office/drawing/2014/main" id="{00000000-0008-0000-0300-00009F010000}"/>
            </a:ext>
          </a:extLst>
        </xdr:cNvPr>
        <xdr:cNvSpPr>
          <a:spLocks noChangeAspect="1" noChangeArrowheads="1"/>
        </xdr:cNvSpPr>
      </xdr:nvSpPr>
      <xdr:spPr bwMode="auto">
        <a:xfrm>
          <a:off x="47910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16" name="AutoShape 1" descr="https://psfswebp.cc.wmich.edu/cs/FPR/cache/PT_PIXEL_1.gif">
          <a:extLst>
            <a:ext uri="{FF2B5EF4-FFF2-40B4-BE49-F238E27FC236}">
              <a16:creationId xmlns:a16="http://schemas.microsoft.com/office/drawing/2014/main" id="{00000000-0008-0000-0300-0000A0010000}"/>
            </a:ext>
          </a:extLst>
        </xdr:cNvPr>
        <xdr:cNvSpPr>
          <a:spLocks noChangeAspect="1" noChangeArrowheads="1"/>
        </xdr:cNvSpPr>
      </xdr:nvSpPr>
      <xdr:spPr bwMode="auto">
        <a:xfrm>
          <a:off x="47910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17" name="AutoShape 1" descr="https://psfswebp.cc.wmich.edu/cs/FPR/cache/PT_PIXEL_1.gif">
          <a:extLst>
            <a:ext uri="{FF2B5EF4-FFF2-40B4-BE49-F238E27FC236}">
              <a16:creationId xmlns:a16="http://schemas.microsoft.com/office/drawing/2014/main" id="{00000000-0008-0000-0300-0000A1010000}"/>
            </a:ext>
          </a:extLst>
        </xdr:cNvPr>
        <xdr:cNvSpPr>
          <a:spLocks noChangeAspect="1" noChangeArrowheads="1"/>
        </xdr:cNvSpPr>
      </xdr:nvSpPr>
      <xdr:spPr bwMode="auto">
        <a:xfrm>
          <a:off x="47910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18" name="AutoShape 1" descr="https://psfswebp.cc.wmich.edu/cs/FPR/cache/PT_PIXEL_1.gif">
          <a:extLst>
            <a:ext uri="{FF2B5EF4-FFF2-40B4-BE49-F238E27FC236}">
              <a16:creationId xmlns:a16="http://schemas.microsoft.com/office/drawing/2014/main" id="{00000000-0008-0000-0300-0000A2010000}"/>
            </a:ext>
          </a:extLst>
        </xdr:cNvPr>
        <xdr:cNvSpPr>
          <a:spLocks noChangeAspect="1" noChangeArrowheads="1"/>
        </xdr:cNvSpPr>
      </xdr:nvSpPr>
      <xdr:spPr bwMode="auto">
        <a:xfrm>
          <a:off x="47910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19" name="AutoShape 1" descr="https://psfswebp.cc.wmich.edu/cs/FPR/cache/PT_PIXEL_1.gif">
          <a:extLst>
            <a:ext uri="{FF2B5EF4-FFF2-40B4-BE49-F238E27FC236}">
              <a16:creationId xmlns:a16="http://schemas.microsoft.com/office/drawing/2014/main" id="{00000000-0008-0000-0300-0000A3010000}"/>
            </a:ext>
          </a:extLst>
        </xdr:cNvPr>
        <xdr:cNvSpPr>
          <a:spLocks noChangeAspect="1" noChangeArrowheads="1"/>
        </xdr:cNvSpPr>
      </xdr:nvSpPr>
      <xdr:spPr bwMode="auto">
        <a:xfrm>
          <a:off x="47910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20" name="AutoShape 1" descr="https://psfswebp.cc.wmich.edu/cs/FPR/cache/PT_PIXEL_1.gif">
          <a:extLst>
            <a:ext uri="{FF2B5EF4-FFF2-40B4-BE49-F238E27FC236}">
              <a16:creationId xmlns:a16="http://schemas.microsoft.com/office/drawing/2014/main" id="{00000000-0008-0000-0300-0000A4010000}"/>
            </a:ext>
          </a:extLst>
        </xdr:cNvPr>
        <xdr:cNvSpPr>
          <a:spLocks noChangeAspect="1" noChangeArrowheads="1"/>
        </xdr:cNvSpPr>
      </xdr:nvSpPr>
      <xdr:spPr bwMode="auto">
        <a:xfrm>
          <a:off x="4791075"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21" name="AutoShape 1" descr="https://psfswebp.cc.wmich.edu/cs/FPR/cache/PT_PIXEL_1.gif">
          <a:extLst>
            <a:ext uri="{FF2B5EF4-FFF2-40B4-BE49-F238E27FC236}">
              <a16:creationId xmlns:a16="http://schemas.microsoft.com/office/drawing/2014/main" id="{00000000-0008-0000-0300-0000A5010000}"/>
            </a:ext>
          </a:extLst>
        </xdr:cNvPr>
        <xdr:cNvSpPr>
          <a:spLocks noChangeAspect="1" noChangeArrowheads="1"/>
        </xdr:cNvSpPr>
      </xdr:nvSpPr>
      <xdr:spPr bwMode="auto">
        <a:xfrm>
          <a:off x="4791075"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22" name="AutoShape 1" descr="https://psfswebp.cc.wmich.edu/cs/FPR/cache/PT_PIXEL_1.gif">
          <a:extLst>
            <a:ext uri="{FF2B5EF4-FFF2-40B4-BE49-F238E27FC236}">
              <a16:creationId xmlns:a16="http://schemas.microsoft.com/office/drawing/2014/main" id="{00000000-0008-0000-0300-0000A6010000}"/>
            </a:ext>
          </a:extLst>
        </xdr:cNvPr>
        <xdr:cNvSpPr>
          <a:spLocks noChangeAspect="1" noChangeArrowheads="1"/>
        </xdr:cNvSpPr>
      </xdr:nvSpPr>
      <xdr:spPr bwMode="auto">
        <a:xfrm>
          <a:off x="47910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23" name="AutoShape 1" descr="https://psfswebp.cc.wmich.edu/cs/FPR/cache/PT_PIXEL_1.gif">
          <a:extLst>
            <a:ext uri="{FF2B5EF4-FFF2-40B4-BE49-F238E27FC236}">
              <a16:creationId xmlns:a16="http://schemas.microsoft.com/office/drawing/2014/main" id="{00000000-0008-0000-0300-0000A7010000}"/>
            </a:ext>
          </a:extLst>
        </xdr:cNvPr>
        <xdr:cNvSpPr>
          <a:spLocks noChangeAspect="1" noChangeArrowheads="1"/>
        </xdr:cNvSpPr>
      </xdr:nvSpPr>
      <xdr:spPr bwMode="auto">
        <a:xfrm>
          <a:off x="47910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24" name="AutoShape 1" descr="https://psfswebp.cc.wmich.edu/cs/FPR/cache/PT_PIXEL_1.gif">
          <a:extLst>
            <a:ext uri="{FF2B5EF4-FFF2-40B4-BE49-F238E27FC236}">
              <a16:creationId xmlns:a16="http://schemas.microsoft.com/office/drawing/2014/main" id="{00000000-0008-0000-0300-0000A8010000}"/>
            </a:ext>
          </a:extLst>
        </xdr:cNvPr>
        <xdr:cNvSpPr>
          <a:spLocks noChangeAspect="1" noChangeArrowheads="1"/>
        </xdr:cNvSpPr>
      </xdr:nvSpPr>
      <xdr:spPr bwMode="auto">
        <a:xfrm>
          <a:off x="47910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25" name="AutoShape 1" descr="https://psfswebp.cc.wmich.edu/cs/FPR/cache/PT_PIXEL_1.gif">
          <a:extLst>
            <a:ext uri="{FF2B5EF4-FFF2-40B4-BE49-F238E27FC236}">
              <a16:creationId xmlns:a16="http://schemas.microsoft.com/office/drawing/2014/main" id="{00000000-0008-0000-0300-0000A9010000}"/>
            </a:ext>
          </a:extLst>
        </xdr:cNvPr>
        <xdr:cNvSpPr>
          <a:spLocks noChangeAspect="1" noChangeArrowheads="1"/>
        </xdr:cNvSpPr>
      </xdr:nvSpPr>
      <xdr:spPr bwMode="auto">
        <a:xfrm>
          <a:off x="47910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26" name="AutoShape 1" descr="https://psfswebp.cc.wmich.edu/cs/FPR/cache/PT_PIXEL_1.gif">
          <a:extLst>
            <a:ext uri="{FF2B5EF4-FFF2-40B4-BE49-F238E27FC236}">
              <a16:creationId xmlns:a16="http://schemas.microsoft.com/office/drawing/2014/main" id="{00000000-0008-0000-0300-0000AA010000}"/>
            </a:ext>
          </a:extLst>
        </xdr:cNvPr>
        <xdr:cNvSpPr>
          <a:spLocks noChangeAspect="1" noChangeArrowheads="1"/>
        </xdr:cNvSpPr>
      </xdr:nvSpPr>
      <xdr:spPr bwMode="auto">
        <a:xfrm>
          <a:off x="47910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27" name="AutoShape 1" descr="https://psfswebp.cc.wmich.edu/cs/FPR/cache/PT_PIXEL_1.gif">
          <a:extLst>
            <a:ext uri="{FF2B5EF4-FFF2-40B4-BE49-F238E27FC236}">
              <a16:creationId xmlns:a16="http://schemas.microsoft.com/office/drawing/2014/main" id="{00000000-0008-0000-0300-0000AB010000}"/>
            </a:ext>
          </a:extLst>
        </xdr:cNvPr>
        <xdr:cNvSpPr>
          <a:spLocks noChangeAspect="1" noChangeArrowheads="1"/>
        </xdr:cNvSpPr>
      </xdr:nvSpPr>
      <xdr:spPr bwMode="auto">
        <a:xfrm>
          <a:off x="4791075"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28" name="AutoShape 1" descr="https://psfswebp.cc.wmich.edu/cs/FPR/cache/PT_PIXEL_1.gif">
          <a:extLst>
            <a:ext uri="{FF2B5EF4-FFF2-40B4-BE49-F238E27FC236}">
              <a16:creationId xmlns:a16="http://schemas.microsoft.com/office/drawing/2014/main" id="{00000000-0008-0000-0300-0000AC010000}"/>
            </a:ext>
          </a:extLst>
        </xdr:cNvPr>
        <xdr:cNvSpPr>
          <a:spLocks noChangeAspect="1" noChangeArrowheads="1"/>
        </xdr:cNvSpPr>
      </xdr:nvSpPr>
      <xdr:spPr bwMode="auto">
        <a:xfrm>
          <a:off x="4791075"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29" name="AutoShape 1" descr="https://psfswebp.cc.wmich.edu/cs/FPR/cache/PT_PIXEL_1.gif">
          <a:extLst>
            <a:ext uri="{FF2B5EF4-FFF2-40B4-BE49-F238E27FC236}">
              <a16:creationId xmlns:a16="http://schemas.microsoft.com/office/drawing/2014/main" id="{00000000-0008-0000-0300-0000AD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0" name="AutoShape 1" descr="https://psfswebp.cc.wmich.edu/cs/FPR/cache/PT_PIXEL_1.gif">
          <a:extLst>
            <a:ext uri="{FF2B5EF4-FFF2-40B4-BE49-F238E27FC236}">
              <a16:creationId xmlns:a16="http://schemas.microsoft.com/office/drawing/2014/main" id="{00000000-0008-0000-0300-0000AE010000}"/>
            </a:ext>
          </a:extLst>
        </xdr:cNvPr>
        <xdr:cNvSpPr>
          <a:spLocks noChangeAspect="1" noChangeArrowheads="1"/>
        </xdr:cNvSpPr>
      </xdr:nvSpPr>
      <xdr:spPr bwMode="auto">
        <a:xfrm>
          <a:off x="47910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1" name="AutoShape 1" descr="https://psfswebp.cc.wmich.edu/cs/FPR/cache/PT_PIXEL_1.gif">
          <a:extLst>
            <a:ext uri="{FF2B5EF4-FFF2-40B4-BE49-F238E27FC236}">
              <a16:creationId xmlns:a16="http://schemas.microsoft.com/office/drawing/2014/main" id="{00000000-0008-0000-0300-0000AF010000}"/>
            </a:ext>
          </a:extLst>
        </xdr:cNvPr>
        <xdr:cNvSpPr>
          <a:spLocks noChangeAspect="1" noChangeArrowheads="1"/>
        </xdr:cNvSpPr>
      </xdr:nvSpPr>
      <xdr:spPr bwMode="auto">
        <a:xfrm>
          <a:off x="47910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32" name="AutoShape 1" descr="https://psfswebp.cc.wmich.edu/cs/FPR/cache/PT_PIXEL_1.gif">
          <a:extLst>
            <a:ext uri="{FF2B5EF4-FFF2-40B4-BE49-F238E27FC236}">
              <a16:creationId xmlns:a16="http://schemas.microsoft.com/office/drawing/2014/main" id="{00000000-0008-0000-0300-0000B0010000}"/>
            </a:ext>
          </a:extLst>
        </xdr:cNvPr>
        <xdr:cNvSpPr>
          <a:spLocks noChangeAspect="1" noChangeArrowheads="1"/>
        </xdr:cNvSpPr>
      </xdr:nvSpPr>
      <xdr:spPr bwMode="auto">
        <a:xfrm>
          <a:off x="47910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33" name="AutoShape 1" descr="https://psfswebp.cc.wmich.edu/cs/FPR/cache/PT_PIXEL_1.gif">
          <a:extLst>
            <a:ext uri="{FF2B5EF4-FFF2-40B4-BE49-F238E27FC236}">
              <a16:creationId xmlns:a16="http://schemas.microsoft.com/office/drawing/2014/main" id="{00000000-0008-0000-0300-0000B1010000}"/>
            </a:ext>
          </a:extLst>
        </xdr:cNvPr>
        <xdr:cNvSpPr>
          <a:spLocks noChangeAspect="1" noChangeArrowheads="1"/>
        </xdr:cNvSpPr>
      </xdr:nvSpPr>
      <xdr:spPr bwMode="auto">
        <a:xfrm>
          <a:off x="47910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34" name="AutoShape 1" descr="https://psfswebp.cc.wmich.edu/cs/FPR/cache/PT_PIXEL_1.gif">
          <a:extLst>
            <a:ext uri="{FF2B5EF4-FFF2-40B4-BE49-F238E27FC236}">
              <a16:creationId xmlns:a16="http://schemas.microsoft.com/office/drawing/2014/main" id="{00000000-0008-0000-0300-0000B2010000}"/>
            </a:ext>
          </a:extLst>
        </xdr:cNvPr>
        <xdr:cNvSpPr>
          <a:spLocks noChangeAspect="1" noChangeArrowheads="1"/>
        </xdr:cNvSpPr>
      </xdr:nvSpPr>
      <xdr:spPr bwMode="auto">
        <a:xfrm>
          <a:off x="47910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36" name="AutoShape 1" descr="https://psfswebp.cc.wmich.edu/cs/FPR/cache/PT_PIXEL_1.gif">
          <a:extLst>
            <a:ext uri="{FF2B5EF4-FFF2-40B4-BE49-F238E27FC236}">
              <a16:creationId xmlns:a16="http://schemas.microsoft.com/office/drawing/2014/main" id="{00000000-0008-0000-0300-0000B4010000}"/>
            </a:ext>
          </a:extLst>
        </xdr:cNvPr>
        <xdr:cNvSpPr>
          <a:spLocks noChangeAspect="1" noChangeArrowheads="1"/>
        </xdr:cNvSpPr>
      </xdr:nvSpPr>
      <xdr:spPr bwMode="auto">
        <a:xfrm>
          <a:off x="4791075"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37" name="AutoShape 1" descr="https://psfswebp.cc.wmich.edu/cs/FPR/cache/PT_PIXEL_1.gif">
          <a:extLst>
            <a:ext uri="{FF2B5EF4-FFF2-40B4-BE49-F238E27FC236}">
              <a16:creationId xmlns:a16="http://schemas.microsoft.com/office/drawing/2014/main" id="{00000000-0008-0000-0300-0000B5010000}"/>
            </a:ext>
          </a:extLst>
        </xdr:cNvPr>
        <xdr:cNvSpPr>
          <a:spLocks noChangeAspect="1" noChangeArrowheads="1"/>
        </xdr:cNvSpPr>
      </xdr:nvSpPr>
      <xdr:spPr bwMode="auto">
        <a:xfrm>
          <a:off x="4791075"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438" name="AutoShape 1" descr="https://psfswebp.cc.wmich.edu/cs/FPR/cache/PT_PIXEL_1.gif">
          <a:extLst>
            <a:ext uri="{FF2B5EF4-FFF2-40B4-BE49-F238E27FC236}">
              <a16:creationId xmlns:a16="http://schemas.microsoft.com/office/drawing/2014/main" id="{00000000-0008-0000-0300-0000B6010000}"/>
            </a:ext>
          </a:extLst>
        </xdr:cNvPr>
        <xdr:cNvSpPr>
          <a:spLocks noChangeAspect="1" noChangeArrowheads="1"/>
        </xdr:cNvSpPr>
      </xdr:nvSpPr>
      <xdr:spPr bwMode="auto">
        <a:xfrm>
          <a:off x="16668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39" name="AutoShape 1" descr="https://psfswebp.cc.wmich.edu/cs/FPR/cache/PT_PIXEL_1.gif">
          <a:extLst>
            <a:ext uri="{FF2B5EF4-FFF2-40B4-BE49-F238E27FC236}">
              <a16:creationId xmlns:a16="http://schemas.microsoft.com/office/drawing/2014/main" id="{00000000-0008-0000-0300-0000B7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40" name="AutoShape 1" descr="https://psfswebp.cc.wmich.edu/cs/FPR/cache/PT_PIXEL_1.gif">
          <a:extLst>
            <a:ext uri="{FF2B5EF4-FFF2-40B4-BE49-F238E27FC236}">
              <a16:creationId xmlns:a16="http://schemas.microsoft.com/office/drawing/2014/main" id="{00000000-0008-0000-0300-0000B8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41" name="AutoShape 1" descr="https://psfswebp.cc.wmich.edu/cs/FPR/cache/PT_PIXEL_1.gif">
          <a:extLst>
            <a:ext uri="{FF2B5EF4-FFF2-40B4-BE49-F238E27FC236}">
              <a16:creationId xmlns:a16="http://schemas.microsoft.com/office/drawing/2014/main" id="{00000000-0008-0000-0300-0000B9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2" name="AutoShape 1" descr="https://psfswebp.cc.wmich.edu/cs/FPR/cache/PT_PIXEL_1.gif">
          <a:extLst>
            <a:ext uri="{FF2B5EF4-FFF2-40B4-BE49-F238E27FC236}">
              <a16:creationId xmlns:a16="http://schemas.microsoft.com/office/drawing/2014/main" id="{00000000-0008-0000-0300-0000BA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43" name="AutoShape 1" descr="https://psfswebp.cc.wmich.edu/cs/FPR/cache/PT_PIXEL_1.gif">
          <a:extLst>
            <a:ext uri="{FF2B5EF4-FFF2-40B4-BE49-F238E27FC236}">
              <a16:creationId xmlns:a16="http://schemas.microsoft.com/office/drawing/2014/main" id="{00000000-0008-0000-0300-0000BB010000}"/>
            </a:ext>
          </a:extLst>
        </xdr:cNvPr>
        <xdr:cNvSpPr>
          <a:spLocks noChangeAspect="1" noChangeArrowheads="1"/>
        </xdr:cNvSpPr>
      </xdr:nvSpPr>
      <xdr:spPr bwMode="auto">
        <a:xfrm>
          <a:off x="25984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44" name="AutoShape 1" descr="https://psfswebp.cc.wmich.edu/cs/FPR/cache/PT_PIXEL_1.gif">
          <a:extLst>
            <a:ext uri="{FF2B5EF4-FFF2-40B4-BE49-F238E27FC236}">
              <a16:creationId xmlns:a16="http://schemas.microsoft.com/office/drawing/2014/main" id="{00000000-0008-0000-0300-0000BC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45" name="AutoShape 1" descr="https://psfswebp.cc.wmich.edu/cs/FPR/cache/PT_PIXEL_1.gif">
          <a:extLst>
            <a:ext uri="{FF2B5EF4-FFF2-40B4-BE49-F238E27FC236}">
              <a16:creationId xmlns:a16="http://schemas.microsoft.com/office/drawing/2014/main" id="{00000000-0008-0000-0300-0000BD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6" name="AutoShape 1" descr="https://psfswebp.cc.wmich.edu/cs/FPR/cache/PT_PIXEL_1.gif">
          <a:extLst>
            <a:ext uri="{FF2B5EF4-FFF2-40B4-BE49-F238E27FC236}">
              <a16:creationId xmlns:a16="http://schemas.microsoft.com/office/drawing/2014/main" id="{00000000-0008-0000-0300-0000BE010000}"/>
            </a:ext>
          </a:extLst>
        </xdr:cNvPr>
        <xdr:cNvSpPr>
          <a:spLocks noChangeAspect="1" noChangeArrowheads="1"/>
        </xdr:cNvSpPr>
      </xdr:nvSpPr>
      <xdr:spPr bwMode="auto">
        <a:xfrm>
          <a:off x="25984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47" name="AutoShape 1" descr="https://psfswebp.cc.wmich.edu/cs/FPR/cache/PT_PIXEL_1.gif">
          <a:extLst>
            <a:ext uri="{FF2B5EF4-FFF2-40B4-BE49-F238E27FC236}">
              <a16:creationId xmlns:a16="http://schemas.microsoft.com/office/drawing/2014/main" id="{00000000-0008-0000-0300-0000BF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8" name="AutoShape 1" descr="https://psfswebp.cc.wmich.edu/cs/FPR/cache/PT_PIXEL_1.gif">
          <a:extLst>
            <a:ext uri="{FF2B5EF4-FFF2-40B4-BE49-F238E27FC236}">
              <a16:creationId xmlns:a16="http://schemas.microsoft.com/office/drawing/2014/main" id="{00000000-0008-0000-0300-0000C0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49" name="AutoShape 1" descr="https://psfswebp.cc.wmich.edu/cs/FPR/cache/PT_PIXEL_1.gif">
          <a:extLst>
            <a:ext uri="{FF2B5EF4-FFF2-40B4-BE49-F238E27FC236}">
              <a16:creationId xmlns:a16="http://schemas.microsoft.com/office/drawing/2014/main" id="{00000000-0008-0000-0300-0000C1010000}"/>
            </a:ext>
          </a:extLst>
        </xdr:cNvPr>
        <xdr:cNvSpPr>
          <a:spLocks noChangeAspect="1" noChangeArrowheads="1"/>
        </xdr:cNvSpPr>
      </xdr:nvSpPr>
      <xdr:spPr bwMode="auto">
        <a:xfrm>
          <a:off x="25984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450" name="AutoShape 1" descr="https://psfswebp.cc.wmich.edu/cs/FPR/cache/PT_PIXEL_1.gif">
          <a:extLst>
            <a:ext uri="{FF2B5EF4-FFF2-40B4-BE49-F238E27FC236}">
              <a16:creationId xmlns:a16="http://schemas.microsoft.com/office/drawing/2014/main" id="{00000000-0008-0000-0300-0000C2010000}"/>
            </a:ext>
          </a:extLst>
        </xdr:cNvPr>
        <xdr:cNvSpPr>
          <a:spLocks noChangeAspect="1" noChangeArrowheads="1"/>
        </xdr:cNvSpPr>
      </xdr:nvSpPr>
      <xdr:spPr bwMode="auto">
        <a:xfrm>
          <a:off x="2495550" y="208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51" name="AutoShape 1" descr="https://psfswebp.cc.wmich.edu/cs/FPR/cache/PT_PIXEL_1.gif">
          <a:extLst>
            <a:ext uri="{FF2B5EF4-FFF2-40B4-BE49-F238E27FC236}">
              <a16:creationId xmlns:a16="http://schemas.microsoft.com/office/drawing/2014/main" id="{A0510452-4F31-4350-B4DD-E95EC12AE0AB}"/>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52" name="AutoShape 1" descr="https://psfswebp.cc.wmich.edu/cs/FPR/cache/PT_PIXEL_1.gif">
          <a:extLst>
            <a:ext uri="{FF2B5EF4-FFF2-40B4-BE49-F238E27FC236}">
              <a16:creationId xmlns:a16="http://schemas.microsoft.com/office/drawing/2014/main" id="{A28A46D6-FDD3-4E70-ACB3-47E12D3620C1}"/>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53" name="AutoShape 1" descr="https://psfswebp.cc.wmich.edu/cs/FPR/cache/PT_PIXEL_1.gif">
          <a:extLst>
            <a:ext uri="{FF2B5EF4-FFF2-40B4-BE49-F238E27FC236}">
              <a16:creationId xmlns:a16="http://schemas.microsoft.com/office/drawing/2014/main" id="{0FA6ACC4-DC0E-4F7C-9624-C3DD17E6B37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54" name="AutoShape 1" descr="https://psfswebp.cc.wmich.edu/cs/FPR/cache/PT_PIXEL_1.gif">
          <a:extLst>
            <a:ext uri="{FF2B5EF4-FFF2-40B4-BE49-F238E27FC236}">
              <a16:creationId xmlns:a16="http://schemas.microsoft.com/office/drawing/2014/main" id="{3159E64F-3F2B-4D07-99DE-4918347132F8}"/>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55" name="AutoShape 1" descr="https://psfswebp.cc.wmich.edu/cs/FPR/cache/PT_PIXEL_1.gif">
          <a:extLst>
            <a:ext uri="{FF2B5EF4-FFF2-40B4-BE49-F238E27FC236}">
              <a16:creationId xmlns:a16="http://schemas.microsoft.com/office/drawing/2014/main" id="{BFE498BC-418B-4688-9FB8-35075005CE9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56" name="AutoShape 1" descr="https://psfswebp.cc.wmich.edu/cs/FPR/cache/PT_PIXEL_1.gif">
          <a:extLst>
            <a:ext uri="{FF2B5EF4-FFF2-40B4-BE49-F238E27FC236}">
              <a16:creationId xmlns:a16="http://schemas.microsoft.com/office/drawing/2014/main" id="{3AFABD9E-C41E-43C2-8AFB-44A3C247816C}"/>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57" name="AutoShape 1" descr="https://psfswebp.cc.wmich.edu/cs/FPR/cache/PT_PIXEL_1.gif">
          <a:extLst>
            <a:ext uri="{FF2B5EF4-FFF2-40B4-BE49-F238E27FC236}">
              <a16:creationId xmlns:a16="http://schemas.microsoft.com/office/drawing/2014/main" id="{81028A3B-EE8C-4596-B8E4-A86C92490CBF}"/>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58" name="AutoShape 1" descr="https://psfswebp.cc.wmich.edu/cs/FPR/cache/PT_PIXEL_1.gif">
          <a:extLst>
            <a:ext uri="{FF2B5EF4-FFF2-40B4-BE49-F238E27FC236}">
              <a16:creationId xmlns:a16="http://schemas.microsoft.com/office/drawing/2014/main" id="{53BAC266-445E-40E5-A711-1DC0AD92BAC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59" name="AutoShape 1" descr="https://psfswebp.cc.wmich.edu/cs/FPR/cache/PT_PIXEL_1.gif">
          <a:extLst>
            <a:ext uri="{FF2B5EF4-FFF2-40B4-BE49-F238E27FC236}">
              <a16:creationId xmlns:a16="http://schemas.microsoft.com/office/drawing/2014/main" id="{F99285AC-3555-44F8-95C9-D1C1133F370D}"/>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60" name="AutoShape 1" descr="https://psfswebp.cc.wmich.edu/cs/FPR/cache/PT_PIXEL_1.gif">
          <a:extLst>
            <a:ext uri="{FF2B5EF4-FFF2-40B4-BE49-F238E27FC236}">
              <a16:creationId xmlns:a16="http://schemas.microsoft.com/office/drawing/2014/main" id="{A7BB80BB-89DB-4131-BFE1-8EC0D4546390}"/>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61" name="AutoShape 1" descr="https://psfswebp.cc.wmich.edu/cs/FPR/cache/PT_PIXEL_1.gif">
          <a:extLst>
            <a:ext uri="{FF2B5EF4-FFF2-40B4-BE49-F238E27FC236}">
              <a16:creationId xmlns:a16="http://schemas.microsoft.com/office/drawing/2014/main" id="{03494884-981E-4A22-BD9A-38D279508B33}"/>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62" name="AutoShape 1" descr="https://psfswebp.cc.wmich.edu/cs/FPR/cache/PT_PIXEL_1.gif">
          <a:extLst>
            <a:ext uri="{FF2B5EF4-FFF2-40B4-BE49-F238E27FC236}">
              <a16:creationId xmlns:a16="http://schemas.microsoft.com/office/drawing/2014/main" id="{11D9CA54-E92A-4156-A0A0-BE5A3E9E2F53}"/>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63" name="AutoShape 1" descr="https://psfswebp.cc.wmich.edu/cs/FPR/cache/PT_PIXEL_1.gif">
          <a:extLst>
            <a:ext uri="{FF2B5EF4-FFF2-40B4-BE49-F238E27FC236}">
              <a16:creationId xmlns:a16="http://schemas.microsoft.com/office/drawing/2014/main" id="{56FCE90E-3E9C-430C-BEDD-E53B6A7956E7}"/>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64" name="AutoShape 1" descr="https://psfswebp.cc.wmich.edu/cs/FPR/cache/PT_PIXEL_1.gif">
          <a:extLst>
            <a:ext uri="{FF2B5EF4-FFF2-40B4-BE49-F238E27FC236}">
              <a16:creationId xmlns:a16="http://schemas.microsoft.com/office/drawing/2014/main" id="{32FA9CDB-69B7-4567-8214-1EE98EE89377}"/>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65" name="AutoShape 1" descr="https://psfswebp.cc.wmich.edu/cs/FPR/cache/PT_PIXEL_1.gif">
          <a:extLst>
            <a:ext uri="{FF2B5EF4-FFF2-40B4-BE49-F238E27FC236}">
              <a16:creationId xmlns:a16="http://schemas.microsoft.com/office/drawing/2014/main" id="{3C69A74F-6E0E-42DE-B603-62C12E5E3B30}"/>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66" name="AutoShape 1" descr="https://psfswebp.cc.wmich.edu/cs/FPR/cache/PT_PIXEL_1.gif">
          <a:extLst>
            <a:ext uri="{FF2B5EF4-FFF2-40B4-BE49-F238E27FC236}">
              <a16:creationId xmlns:a16="http://schemas.microsoft.com/office/drawing/2014/main" id="{62957A64-A8FF-4682-A661-33C4247F0CDD}"/>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67" name="AutoShape 1" descr="https://psfswebp.cc.wmich.edu/cs/FPR/cache/PT_PIXEL_1.gif">
          <a:extLst>
            <a:ext uri="{FF2B5EF4-FFF2-40B4-BE49-F238E27FC236}">
              <a16:creationId xmlns:a16="http://schemas.microsoft.com/office/drawing/2014/main" id="{1C79B18D-8A4C-457F-B1F0-01434BDF8DA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68" name="AutoShape 1" descr="https://psfswebp.cc.wmich.edu/cs/FPR/cache/PT_PIXEL_1.gif">
          <a:extLst>
            <a:ext uri="{FF2B5EF4-FFF2-40B4-BE49-F238E27FC236}">
              <a16:creationId xmlns:a16="http://schemas.microsoft.com/office/drawing/2014/main" id="{E3C1806E-A3AB-4ED4-9428-D0577BE157B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69" name="AutoShape 1" descr="https://psfswebp.cc.wmich.edu/cs/FPR/cache/PT_PIXEL_1.gif">
          <a:extLst>
            <a:ext uri="{FF2B5EF4-FFF2-40B4-BE49-F238E27FC236}">
              <a16:creationId xmlns:a16="http://schemas.microsoft.com/office/drawing/2014/main" id="{BA4B6CFA-7DD3-4214-973F-C18A05E01976}"/>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70" name="AutoShape 1" descr="https://psfswebp.cc.wmich.edu/cs/FPR/cache/PT_PIXEL_1.gif">
          <a:extLst>
            <a:ext uri="{FF2B5EF4-FFF2-40B4-BE49-F238E27FC236}">
              <a16:creationId xmlns:a16="http://schemas.microsoft.com/office/drawing/2014/main" id="{4D10DE00-290A-43C8-BA7C-5B23B82EB02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1" name="AutoShape 1" descr="https://psfswebp.cc.wmich.edu/cs/FPR/cache/PT_PIXEL_1.gif">
          <a:extLst>
            <a:ext uri="{FF2B5EF4-FFF2-40B4-BE49-F238E27FC236}">
              <a16:creationId xmlns:a16="http://schemas.microsoft.com/office/drawing/2014/main" id="{EED3724F-6314-4DDB-834B-3BEB084A3C6D}"/>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2" name="AutoShape 1" descr="https://psfswebp.cc.wmich.edu/cs/FPR/cache/PT_PIXEL_1.gif">
          <a:extLst>
            <a:ext uri="{FF2B5EF4-FFF2-40B4-BE49-F238E27FC236}">
              <a16:creationId xmlns:a16="http://schemas.microsoft.com/office/drawing/2014/main" id="{3262488D-F933-4136-85EF-7184CBBA28D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3" name="AutoShape 1" descr="https://psfswebp.cc.wmich.edu/cs/FPR/cache/PT_PIXEL_1.gif">
          <a:extLst>
            <a:ext uri="{FF2B5EF4-FFF2-40B4-BE49-F238E27FC236}">
              <a16:creationId xmlns:a16="http://schemas.microsoft.com/office/drawing/2014/main" id="{2A09FDBA-B772-45DA-AB7C-FDEF57E8B48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4" name="AutoShape 1" descr="https://psfswebp.cc.wmich.edu/cs/FPR/cache/PT_PIXEL_1.gif">
          <a:extLst>
            <a:ext uri="{FF2B5EF4-FFF2-40B4-BE49-F238E27FC236}">
              <a16:creationId xmlns:a16="http://schemas.microsoft.com/office/drawing/2014/main" id="{22E2AD58-3D99-418F-B127-D25F91A3D942}"/>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475" name="AutoShape 1" descr="https://psfswebp.cc.wmich.edu/cs/FPR/cache/PT_PIXEL_1.gif">
          <a:extLst>
            <a:ext uri="{FF2B5EF4-FFF2-40B4-BE49-F238E27FC236}">
              <a16:creationId xmlns:a16="http://schemas.microsoft.com/office/drawing/2014/main" id="{0D63C576-BFEB-43AF-91F1-B5795A47805C}"/>
            </a:ext>
          </a:extLst>
        </xdr:cNvPr>
        <xdr:cNvSpPr>
          <a:spLocks noChangeAspect="1" noChangeArrowheads="1"/>
        </xdr:cNvSpPr>
      </xdr:nvSpPr>
      <xdr:spPr bwMode="auto">
        <a:xfrm>
          <a:off x="24765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476" name="AutoShape 1" descr="https://psfswebp.cc.wmich.edu/cs/FPR/cache/PT_PIXEL_1.gif">
          <a:extLst>
            <a:ext uri="{FF2B5EF4-FFF2-40B4-BE49-F238E27FC236}">
              <a16:creationId xmlns:a16="http://schemas.microsoft.com/office/drawing/2014/main" id="{FD919BEC-7B8A-47A2-AFC2-97B75B89F3CB}"/>
            </a:ext>
          </a:extLst>
        </xdr:cNvPr>
        <xdr:cNvSpPr>
          <a:spLocks noChangeAspect="1" noChangeArrowheads="1"/>
        </xdr:cNvSpPr>
      </xdr:nvSpPr>
      <xdr:spPr bwMode="auto">
        <a:xfrm>
          <a:off x="3331845" y="20173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477" name="AutoShape 1" descr="https://psfswebp.cc.wmich.edu/cs/FPR/cache/PT_PIXEL_1.gif">
          <a:extLst>
            <a:ext uri="{FF2B5EF4-FFF2-40B4-BE49-F238E27FC236}">
              <a16:creationId xmlns:a16="http://schemas.microsoft.com/office/drawing/2014/main" id="{3D8ADB7A-40AC-456C-9832-E19E34D386BD}"/>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478" name="AutoShape 1" descr="https://psfswebp.cc.wmich.edu/cs/FPR/cache/PT_PIXEL_1.gif">
          <a:extLst>
            <a:ext uri="{FF2B5EF4-FFF2-40B4-BE49-F238E27FC236}">
              <a16:creationId xmlns:a16="http://schemas.microsoft.com/office/drawing/2014/main" id="{1F2B294B-EACC-478E-9C0E-A7C7B8B7128C}"/>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479" name="AutoShape 1" descr="https://psfswebp.cc.wmich.edu/cs/FPR/cache/PT_PIXEL_1.gif">
          <a:extLst>
            <a:ext uri="{FF2B5EF4-FFF2-40B4-BE49-F238E27FC236}">
              <a16:creationId xmlns:a16="http://schemas.microsoft.com/office/drawing/2014/main" id="{8031E744-743E-489C-BA79-3C098017D0EA}"/>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480" name="AutoShape 1" descr="https://psfswebp.cc.wmich.edu/cs/FPR/cache/PT_PIXEL_1.gif">
          <a:extLst>
            <a:ext uri="{FF2B5EF4-FFF2-40B4-BE49-F238E27FC236}">
              <a16:creationId xmlns:a16="http://schemas.microsoft.com/office/drawing/2014/main" id="{91B79E17-C640-494E-8956-8DFAC32A912C}"/>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481" name="AutoShape 1" descr="https://psfswebp.cc.wmich.edu/cs/FPR/cache/PT_PIXEL_1.gif">
          <a:extLst>
            <a:ext uri="{FF2B5EF4-FFF2-40B4-BE49-F238E27FC236}">
              <a16:creationId xmlns:a16="http://schemas.microsoft.com/office/drawing/2014/main" id="{D7C533A7-79C5-4B12-B7F4-5B00EDEF0035}"/>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482" name="AutoShape 1" descr="https://psfswebp.cc.wmich.edu/cs/FPR/cache/PT_PIXEL_1.gif">
          <a:extLst>
            <a:ext uri="{FF2B5EF4-FFF2-40B4-BE49-F238E27FC236}">
              <a16:creationId xmlns:a16="http://schemas.microsoft.com/office/drawing/2014/main" id="{30D56E75-FE08-4B55-8D36-F7555061FEDE}"/>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83" name="AutoShape 1" descr="https://psfswebp.cc.wmich.edu/cs/FPR/cache/PT_PIXEL_1.gif">
          <a:extLst>
            <a:ext uri="{FF2B5EF4-FFF2-40B4-BE49-F238E27FC236}">
              <a16:creationId xmlns:a16="http://schemas.microsoft.com/office/drawing/2014/main" id="{C6281E4E-776E-43AE-9159-0E91E799692D}"/>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484" name="AutoShape 1" descr="https://psfswebp.cc.wmich.edu/cs/FPR/cache/PT_PIXEL_1.gif">
          <a:extLst>
            <a:ext uri="{FF2B5EF4-FFF2-40B4-BE49-F238E27FC236}">
              <a16:creationId xmlns:a16="http://schemas.microsoft.com/office/drawing/2014/main" id="{E45D4D51-9B9A-4EFE-925B-3425E0825557}"/>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85" name="AutoShape 1" descr="https://psfswebp.cc.wmich.edu/cs/FPR/cache/PT_PIXEL_1.gif">
          <a:extLst>
            <a:ext uri="{FF2B5EF4-FFF2-40B4-BE49-F238E27FC236}">
              <a16:creationId xmlns:a16="http://schemas.microsoft.com/office/drawing/2014/main" id="{7054F3E7-AF61-45F4-A051-146A28990849}"/>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86" name="AutoShape 1" descr="https://psfswebp.cc.wmich.edu/cs/FPR/cache/PT_PIXEL_1.gif">
          <a:extLst>
            <a:ext uri="{FF2B5EF4-FFF2-40B4-BE49-F238E27FC236}">
              <a16:creationId xmlns:a16="http://schemas.microsoft.com/office/drawing/2014/main" id="{ACB5EC81-AE0F-4396-B685-69A1B4A7D910}"/>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87" name="AutoShape 1" descr="https://psfswebp.cc.wmich.edu/cs/FPR/cache/PT_PIXEL_1.gif">
          <a:extLst>
            <a:ext uri="{FF2B5EF4-FFF2-40B4-BE49-F238E27FC236}">
              <a16:creationId xmlns:a16="http://schemas.microsoft.com/office/drawing/2014/main" id="{A9D7C240-11BE-42F0-8124-12A85D17879E}"/>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88" name="AutoShape 1" descr="https://psfswebp.cc.wmich.edu/cs/FPR/cache/PT_PIXEL_1.gif">
          <a:extLst>
            <a:ext uri="{FF2B5EF4-FFF2-40B4-BE49-F238E27FC236}">
              <a16:creationId xmlns:a16="http://schemas.microsoft.com/office/drawing/2014/main" id="{575F347F-4E7D-484A-BD2B-14F6A64D3E8C}"/>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489" name="AutoShape 1" descr="https://psfswebp.cc.wmich.edu/cs/FPR/cache/PT_PIXEL_1.gif">
          <a:extLst>
            <a:ext uri="{FF2B5EF4-FFF2-40B4-BE49-F238E27FC236}">
              <a16:creationId xmlns:a16="http://schemas.microsoft.com/office/drawing/2014/main" id="{50A475B4-5A90-4B78-9632-0F232D32B54C}"/>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90" name="AutoShape 1" descr="https://psfswebp.cc.wmich.edu/cs/FPR/cache/PT_PIXEL_1.gif">
          <a:extLst>
            <a:ext uri="{FF2B5EF4-FFF2-40B4-BE49-F238E27FC236}">
              <a16:creationId xmlns:a16="http://schemas.microsoft.com/office/drawing/2014/main" id="{BDB4F6D7-EAE2-4BFC-8136-F669D7AF998A}"/>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91" name="AutoShape 1" descr="https://psfswebp.cc.wmich.edu/cs/FPR/cache/PT_PIXEL_1.gif">
          <a:extLst>
            <a:ext uri="{FF2B5EF4-FFF2-40B4-BE49-F238E27FC236}">
              <a16:creationId xmlns:a16="http://schemas.microsoft.com/office/drawing/2014/main" id="{29283590-7F19-4FCE-931B-744BEA0F45EF}"/>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92" name="AutoShape 1" descr="https://psfswebp.cc.wmich.edu/cs/FPR/cache/PT_PIXEL_1.gif">
          <a:extLst>
            <a:ext uri="{FF2B5EF4-FFF2-40B4-BE49-F238E27FC236}">
              <a16:creationId xmlns:a16="http://schemas.microsoft.com/office/drawing/2014/main" id="{0CE88A74-754E-4E83-B30E-1B3D3B5CF255}"/>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493" name="AutoShape 1" descr="https://psfswebp.cc.wmich.edu/cs/FPR/cache/PT_PIXEL_1.gif">
          <a:extLst>
            <a:ext uri="{FF2B5EF4-FFF2-40B4-BE49-F238E27FC236}">
              <a16:creationId xmlns:a16="http://schemas.microsoft.com/office/drawing/2014/main" id="{BE8A22F6-8B1E-4688-A974-3BA859FE16E0}"/>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94" name="AutoShape 1" descr="https://psfswebp.cc.wmich.edu/cs/FPR/cache/PT_PIXEL_1.gif">
          <a:extLst>
            <a:ext uri="{FF2B5EF4-FFF2-40B4-BE49-F238E27FC236}">
              <a16:creationId xmlns:a16="http://schemas.microsoft.com/office/drawing/2014/main" id="{B6E1941E-7980-471B-BEEC-628F25A989D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95" name="AutoShape 1" descr="https://psfswebp.cc.wmich.edu/cs/FPR/cache/PT_PIXEL_1.gif">
          <a:extLst>
            <a:ext uri="{FF2B5EF4-FFF2-40B4-BE49-F238E27FC236}">
              <a16:creationId xmlns:a16="http://schemas.microsoft.com/office/drawing/2014/main" id="{958442BD-EF85-47E1-9848-1CA734926507}"/>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96" name="AutoShape 1" descr="https://psfswebp.cc.wmich.edu/cs/FPR/cache/PT_PIXEL_1.gif">
          <a:extLst>
            <a:ext uri="{FF2B5EF4-FFF2-40B4-BE49-F238E27FC236}">
              <a16:creationId xmlns:a16="http://schemas.microsoft.com/office/drawing/2014/main" id="{AE95213D-8BE7-4F97-927E-9DA0564C7C6D}"/>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97" name="AutoShape 1" descr="https://psfswebp.cc.wmich.edu/cs/FPR/cache/PT_PIXEL_1.gif">
          <a:extLst>
            <a:ext uri="{FF2B5EF4-FFF2-40B4-BE49-F238E27FC236}">
              <a16:creationId xmlns:a16="http://schemas.microsoft.com/office/drawing/2014/main" id="{8C94BEE6-B1DA-4CB5-B2F7-4F7BB18C7104}"/>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98" name="AutoShape 1" descr="https://psfswebp.cc.wmich.edu/cs/FPR/cache/PT_PIXEL_1.gif">
          <a:extLst>
            <a:ext uri="{FF2B5EF4-FFF2-40B4-BE49-F238E27FC236}">
              <a16:creationId xmlns:a16="http://schemas.microsoft.com/office/drawing/2014/main" id="{6BC150D6-50DC-4791-99A3-2CE0FA7A1704}"/>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499" name="AutoShape 1" descr="https://psfswebp.cc.wmich.edu/cs/FPR/cache/PT_PIXEL_1.gif">
          <a:extLst>
            <a:ext uri="{FF2B5EF4-FFF2-40B4-BE49-F238E27FC236}">
              <a16:creationId xmlns:a16="http://schemas.microsoft.com/office/drawing/2014/main" id="{7FDE6DBA-A227-472D-B9C2-CA7C08DEAD31}"/>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0" name="AutoShape 1" descr="https://psfswebp.cc.wmich.edu/cs/FPR/cache/PT_PIXEL_1.gif">
          <a:extLst>
            <a:ext uri="{FF2B5EF4-FFF2-40B4-BE49-F238E27FC236}">
              <a16:creationId xmlns:a16="http://schemas.microsoft.com/office/drawing/2014/main" id="{606EC680-B7FB-4B47-9D55-05835C42FC0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1" name="AutoShape 1" descr="https://psfswebp.cc.wmich.edu/cs/FPR/cache/PT_PIXEL_1.gif">
          <a:extLst>
            <a:ext uri="{FF2B5EF4-FFF2-40B4-BE49-F238E27FC236}">
              <a16:creationId xmlns:a16="http://schemas.microsoft.com/office/drawing/2014/main" id="{8BB5F985-D197-4076-A285-3BD16FDB244A}"/>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502" name="AutoShape 1" descr="https://psfswebp.cc.wmich.edu/cs/FPR/cache/PT_PIXEL_1.gif">
          <a:extLst>
            <a:ext uri="{FF2B5EF4-FFF2-40B4-BE49-F238E27FC236}">
              <a16:creationId xmlns:a16="http://schemas.microsoft.com/office/drawing/2014/main" id="{92D97941-50C1-421D-A10E-5926168DF668}"/>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03" name="AutoShape 1" descr="https://psfswebp.cc.wmich.edu/cs/FPR/cache/PT_PIXEL_1.gif">
          <a:extLst>
            <a:ext uri="{FF2B5EF4-FFF2-40B4-BE49-F238E27FC236}">
              <a16:creationId xmlns:a16="http://schemas.microsoft.com/office/drawing/2014/main" id="{654BDFDE-855A-40EB-9885-9B8F690AD8C6}"/>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04" name="AutoShape 1" descr="https://psfswebp.cc.wmich.edu/cs/FPR/cache/PT_PIXEL_1.gif">
          <a:extLst>
            <a:ext uri="{FF2B5EF4-FFF2-40B4-BE49-F238E27FC236}">
              <a16:creationId xmlns:a16="http://schemas.microsoft.com/office/drawing/2014/main" id="{763BC3E3-63DD-46FC-8A08-D616CEDC247A}"/>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5" name="AutoShape 1" descr="https://psfswebp.cc.wmich.edu/cs/FPR/cache/PT_PIXEL_1.gif">
          <a:extLst>
            <a:ext uri="{FF2B5EF4-FFF2-40B4-BE49-F238E27FC236}">
              <a16:creationId xmlns:a16="http://schemas.microsoft.com/office/drawing/2014/main" id="{B62FE516-F714-48F5-AE13-E5C2A5B2126B}"/>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6" name="AutoShape 1" descr="https://psfswebp.cc.wmich.edu/cs/FPR/cache/PT_PIXEL_1.gif">
          <a:extLst>
            <a:ext uri="{FF2B5EF4-FFF2-40B4-BE49-F238E27FC236}">
              <a16:creationId xmlns:a16="http://schemas.microsoft.com/office/drawing/2014/main" id="{AD4F1515-80DE-42D3-AFEA-4628F6AF018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7" name="AutoShape 1" descr="https://psfswebp.cc.wmich.edu/cs/FPR/cache/PT_PIXEL_1.gif">
          <a:extLst>
            <a:ext uri="{FF2B5EF4-FFF2-40B4-BE49-F238E27FC236}">
              <a16:creationId xmlns:a16="http://schemas.microsoft.com/office/drawing/2014/main" id="{D715BCED-D3E0-4B96-9F06-EE7C4F155E4A}"/>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8" name="AutoShape 1" descr="https://psfswebp.cc.wmich.edu/cs/FPR/cache/PT_PIXEL_1.gif">
          <a:extLst>
            <a:ext uri="{FF2B5EF4-FFF2-40B4-BE49-F238E27FC236}">
              <a16:creationId xmlns:a16="http://schemas.microsoft.com/office/drawing/2014/main" id="{C99B0937-B230-469D-B0FB-14E000B2935C}"/>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09" name="AutoShape 1" descr="https://psfswebp.cc.wmich.edu/cs/FPR/cache/PT_PIXEL_1.gif">
          <a:extLst>
            <a:ext uri="{FF2B5EF4-FFF2-40B4-BE49-F238E27FC236}">
              <a16:creationId xmlns:a16="http://schemas.microsoft.com/office/drawing/2014/main" id="{488ED0DB-4078-4F45-A7C3-E2DE46DE73F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10" name="AutoShape 1" descr="https://psfswebp.cc.wmich.edu/cs/FPR/cache/PT_PIXEL_1.gif">
          <a:extLst>
            <a:ext uri="{FF2B5EF4-FFF2-40B4-BE49-F238E27FC236}">
              <a16:creationId xmlns:a16="http://schemas.microsoft.com/office/drawing/2014/main" id="{BBFAA345-7269-4A14-B6F5-05A5A31A12EE}"/>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11" name="AutoShape 1" descr="https://psfswebp.cc.wmich.edu/cs/FPR/cache/PT_PIXEL_1.gif">
          <a:extLst>
            <a:ext uri="{FF2B5EF4-FFF2-40B4-BE49-F238E27FC236}">
              <a16:creationId xmlns:a16="http://schemas.microsoft.com/office/drawing/2014/main" id="{56CFEB40-D70C-4BAF-A607-4951CEA0D969}"/>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12" name="AutoShape 1" descr="https://psfswebp.cc.wmich.edu/cs/FPR/cache/PT_PIXEL_1.gif">
          <a:extLst>
            <a:ext uri="{FF2B5EF4-FFF2-40B4-BE49-F238E27FC236}">
              <a16:creationId xmlns:a16="http://schemas.microsoft.com/office/drawing/2014/main" id="{24D31553-9F96-4A0A-A647-3547BFAC05E6}"/>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13" name="AutoShape 1" descr="https://psfswebp.cc.wmich.edu/cs/FPR/cache/PT_PIXEL_1.gif">
          <a:extLst>
            <a:ext uri="{FF2B5EF4-FFF2-40B4-BE49-F238E27FC236}">
              <a16:creationId xmlns:a16="http://schemas.microsoft.com/office/drawing/2014/main" id="{34BABEAA-7E67-43F1-947C-E02D3C0B1D6F}"/>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14" name="AutoShape 1" descr="https://psfswebp.cc.wmich.edu/cs/FPR/cache/PT_PIXEL_1.gif">
          <a:extLst>
            <a:ext uri="{FF2B5EF4-FFF2-40B4-BE49-F238E27FC236}">
              <a16:creationId xmlns:a16="http://schemas.microsoft.com/office/drawing/2014/main" id="{A068CA84-241C-4C2B-AE15-92E5B1954BDA}"/>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15" name="AutoShape 1" descr="https://psfswebp.cc.wmich.edu/cs/FPR/cache/PT_PIXEL_1.gif">
          <a:extLst>
            <a:ext uri="{FF2B5EF4-FFF2-40B4-BE49-F238E27FC236}">
              <a16:creationId xmlns:a16="http://schemas.microsoft.com/office/drawing/2014/main" id="{393F005B-8580-4309-A367-751EDBAA252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16" name="AutoShape 1" descr="https://psfswebp.cc.wmich.edu/cs/FPR/cache/PT_PIXEL_1.gif">
          <a:extLst>
            <a:ext uri="{FF2B5EF4-FFF2-40B4-BE49-F238E27FC236}">
              <a16:creationId xmlns:a16="http://schemas.microsoft.com/office/drawing/2014/main" id="{8B44D247-A115-4E20-B5FC-DDDBAB7BA080}"/>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17" name="AutoShape 1" descr="https://psfswebp.cc.wmich.edu/cs/FPR/cache/PT_PIXEL_1.gif">
          <a:extLst>
            <a:ext uri="{FF2B5EF4-FFF2-40B4-BE49-F238E27FC236}">
              <a16:creationId xmlns:a16="http://schemas.microsoft.com/office/drawing/2014/main" id="{C83E617F-5056-4FE7-8A0E-6DD582F1078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18" name="AutoShape 1" descr="https://psfswebp.cc.wmich.edu/cs/FPR/cache/PT_PIXEL_1.gif">
          <a:extLst>
            <a:ext uri="{FF2B5EF4-FFF2-40B4-BE49-F238E27FC236}">
              <a16:creationId xmlns:a16="http://schemas.microsoft.com/office/drawing/2014/main" id="{C9A8BD37-A18D-436F-B68D-91698DA3221A}"/>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19" name="AutoShape 1" descr="https://psfswebp.cc.wmich.edu/cs/FPR/cache/PT_PIXEL_1.gif">
          <a:extLst>
            <a:ext uri="{FF2B5EF4-FFF2-40B4-BE49-F238E27FC236}">
              <a16:creationId xmlns:a16="http://schemas.microsoft.com/office/drawing/2014/main" id="{5840DB4E-6DD7-43BA-A2F5-6947E18B7C59}"/>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20" name="AutoShape 1" descr="https://psfswebp.cc.wmich.edu/cs/FPR/cache/PT_PIXEL_1.gif">
          <a:extLst>
            <a:ext uri="{FF2B5EF4-FFF2-40B4-BE49-F238E27FC236}">
              <a16:creationId xmlns:a16="http://schemas.microsoft.com/office/drawing/2014/main" id="{FCE18215-6CBD-42F9-8314-8936074BE08F}"/>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21" name="AutoShape 1" descr="https://psfswebp.cc.wmich.edu/cs/FPR/cache/PT_PIXEL_1.gif">
          <a:extLst>
            <a:ext uri="{FF2B5EF4-FFF2-40B4-BE49-F238E27FC236}">
              <a16:creationId xmlns:a16="http://schemas.microsoft.com/office/drawing/2014/main" id="{9483CBDF-0C12-4A0D-820D-791993DCAF47}"/>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22" name="AutoShape 1" descr="https://psfswebp.cc.wmich.edu/cs/FPR/cache/PT_PIXEL_1.gif">
          <a:extLst>
            <a:ext uri="{FF2B5EF4-FFF2-40B4-BE49-F238E27FC236}">
              <a16:creationId xmlns:a16="http://schemas.microsoft.com/office/drawing/2014/main" id="{B4453AAC-2B27-40F5-A885-462D5EA22C49}"/>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23" name="AutoShape 1" descr="https://psfswebp.cc.wmich.edu/cs/FPR/cache/PT_PIXEL_1.gif">
          <a:extLst>
            <a:ext uri="{FF2B5EF4-FFF2-40B4-BE49-F238E27FC236}">
              <a16:creationId xmlns:a16="http://schemas.microsoft.com/office/drawing/2014/main" id="{21527202-EFF9-41C5-A4D1-69FEF288E20B}"/>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24" name="AutoShape 1" descr="https://psfswebp.cc.wmich.edu/cs/FPR/cache/PT_PIXEL_1.gif">
          <a:extLst>
            <a:ext uri="{FF2B5EF4-FFF2-40B4-BE49-F238E27FC236}">
              <a16:creationId xmlns:a16="http://schemas.microsoft.com/office/drawing/2014/main" id="{2D93F9CE-33A7-40DF-8CAA-8D22F6436825}"/>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25" name="AutoShape 1" descr="https://psfswebp.cc.wmich.edu/cs/FPR/cache/PT_PIXEL_1.gif">
          <a:extLst>
            <a:ext uri="{FF2B5EF4-FFF2-40B4-BE49-F238E27FC236}">
              <a16:creationId xmlns:a16="http://schemas.microsoft.com/office/drawing/2014/main" id="{70ACD8F0-AC1B-4BD1-B9E0-191CED3DC27A}"/>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26" name="AutoShape 1" descr="https://psfswebp.cc.wmich.edu/cs/FPR/cache/PT_PIXEL_1.gif">
          <a:extLst>
            <a:ext uri="{FF2B5EF4-FFF2-40B4-BE49-F238E27FC236}">
              <a16:creationId xmlns:a16="http://schemas.microsoft.com/office/drawing/2014/main" id="{39621954-226F-4BEB-B0AD-FBEE214F5FF3}"/>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527" name="AutoShape 1" descr="https://psfswebp.cc.wmich.edu/cs/FPR/cache/PT_PIXEL_1.gif">
          <a:extLst>
            <a:ext uri="{FF2B5EF4-FFF2-40B4-BE49-F238E27FC236}">
              <a16:creationId xmlns:a16="http://schemas.microsoft.com/office/drawing/2014/main" id="{C4F12A5B-5A51-43DC-9109-D7DC5EAAEF9F}"/>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528" name="AutoShape 1" descr="https://psfswebp.cc.wmich.edu/cs/FPR/cache/PT_PIXEL_1.gif">
          <a:extLst>
            <a:ext uri="{FF2B5EF4-FFF2-40B4-BE49-F238E27FC236}">
              <a16:creationId xmlns:a16="http://schemas.microsoft.com/office/drawing/2014/main" id="{F8B12540-9075-4A52-92B9-5D749E72CD58}"/>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529" name="AutoShape 1" descr="https://psfswebp.cc.wmich.edu/cs/FPR/cache/PT_PIXEL_1.gif">
          <a:extLst>
            <a:ext uri="{FF2B5EF4-FFF2-40B4-BE49-F238E27FC236}">
              <a16:creationId xmlns:a16="http://schemas.microsoft.com/office/drawing/2014/main" id="{A4E1D584-9D04-4505-A967-3CA490EB468A}"/>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530" name="AutoShape 1" descr="https://psfswebp.cc.wmich.edu/cs/FPR/cache/PT_PIXEL_1.gif">
          <a:extLst>
            <a:ext uri="{FF2B5EF4-FFF2-40B4-BE49-F238E27FC236}">
              <a16:creationId xmlns:a16="http://schemas.microsoft.com/office/drawing/2014/main" id="{E6825852-82B4-48D9-AC46-A78B74D46C4A}"/>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531" name="AutoShape 1" descr="https://psfswebp.cc.wmich.edu/cs/FPR/cache/PT_PIXEL_1.gif">
          <a:extLst>
            <a:ext uri="{FF2B5EF4-FFF2-40B4-BE49-F238E27FC236}">
              <a16:creationId xmlns:a16="http://schemas.microsoft.com/office/drawing/2014/main" id="{90BAE9CB-B8DC-4A1A-856D-BDD28C6260A1}"/>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532" name="AutoShape 1" descr="https://psfswebp.cc.wmich.edu/cs/FPR/cache/PT_PIXEL_1.gif">
          <a:extLst>
            <a:ext uri="{FF2B5EF4-FFF2-40B4-BE49-F238E27FC236}">
              <a16:creationId xmlns:a16="http://schemas.microsoft.com/office/drawing/2014/main" id="{1425B61A-3209-4163-9794-3DDF41E6EBB1}"/>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533" name="AutoShape 1" descr="https://psfswebp.cc.wmich.edu/cs/FPR/cache/PT_PIXEL_1.gif">
          <a:extLst>
            <a:ext uri="{FF2B5EF4-FFF2-40B4-BE49-F238E27FC236}">
              <a16:creationId xmlns:a16="http://schemas.microsoft.com/office/drawing/2014/main" id="{D16002F4-2664-4C23-B863-670E16EEF715}"/>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534" name="AutoShape 1" descr="https://psfswebp.cc.wmich.edu/cs/FPR/cache/PT_PIXEL_1.gif">
          <a:extLst>
            <a:ext uri="{FF2B5EF4-FFF2-40B4-BE49-F238E27FC236}">
              <a16:creationId xmlns:a16="http://schemas.microsoft.com/office/drawing/2014/main" id="{52A24A65-9B94-4970-9730-E065F0D1F242}"/>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35" name="AutoShape 1" descr="https://psfswebp.cc.wmich.edu/cs/FPR/cache/PT_PIXEL_1.gif">
          <a:extLst>
            <a:ext uri="{FF2B5EF4-FFF2-40B4-BE49-F238E27FC236}">
              <a16:creationId xmlns:a16="http://schemas.microsoft.com/office/drawing/2014/main" id="{48D120F5-C0B4-4590-B9C5-9647C2CEE875}"/>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36" name="AutoShape 1" descr="https://psfswebp.cc.wmich.edu/cs/FPR/cache/PT_PIXEL_1.gif">
          <a:extLst>
            <a:ext uri="{FF2B5EF4-FFF2-40B4-BE49-F238E27FC236}">
              <a16:creationId xmlns:a16="http://schemas.microsoft.com/office/drawing/2014/main" id="{4589EADE-EFEF-46B7-B292-5DDD425D2DA3}"/>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37" name="AutoShape 1" descr="https://psfswebp.cc.wmich.edu/cs/FPR/cache/PT_PIXEL_1.gif">
          <a:extLst>
            <a:ext uri="{FF2B5EF4-FFF2-40B4-BE49-F238E27FC236}">
              <a16:creationId xmlns:a16="http://schemas.microsoft.com/office/drawing/2014/main" id="{C205DBF3-65D6-4094-BD22-56D73486BE4B}"/>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38" name="AutoShape 1" descr="https://psfswebp.cc.wmich.edu/cs/FPR/cache/PT_PIXEL_1.gif">
          <a:extLst>
            <a:ext uri="{FF2B5EF4-FFF2-40B4-BE49-F238E27FC236}">
              <a16:creationId xmlns:a16="http://schemas.microsoft.com/office/drawing/2014/main" id="{D59127B3-9DD7-4A22-BF6D-B986C929C4AD}"/>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539" name="AutoShape 1" descr="https://psfswebp.cc.wmich.edu/cs/FPR/cache/PT_PIXEL_1.gif">
          <a:extLst>
            <a:ext uri="{FF2B5EF4-FFF2-40B4-BE49-F238E27FC236}">
              <a16:creationId xmlns:a16="http://schemas.microsoft.com/office/drawing/2014/main" id="{7DE6D00F-9091-4385-B83E-181D34A05B7C}"/>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540" name="AutoShape 1" descr="https://psfswebp.cc.wmich.edu/cs/FPR/cache/PT_PIXEL_1.gif">
          <a:extLst>
            <a:ext uri="{FF2B5EF4-FFF2-40B4-BE49-F238E27FC236}">
              <a16:creationId xmlns:a16="http://schemas.microsoft.com/office/drawing/2014/main" id="{DDA7ABB0-9F0D-4997-A43C-A007BBCD943A}"/>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541" name="AutoShape 1" descr="https://psfswebp.cc.wmich.edu/cs/FPR/cache/PT_PIXEL_1.gif">
          <a:extLst>
            <a:ext uri="{FF2B5EF4-FFF2-40B4-BE49-F238E27FC236}">
              <a16:creationId xmlns:a16="http://schemas.microsoft.com/office/drawing/2014/main" id="{8F75F744-8656-42AA-8081-55498BDC082E}"/>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42" name="AutoShape 1" descr="https://psfswebp.cc.wmich.edu/cs/FPR/cache/PT_PIXEL_1.gif">
          <a:extLst>
            <a:ext uri="{FF2B5EF4-FFF2-40B4-BE49-F238E27FC236}">
              <a16:creationId xmlns:a16="http://schemas.microsoft.com/office/drawing/2014/main" id="{5F827452-1EA9-4C2E-B7DE-01150733518A}"/>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543" name="AutoShape 1" descr="https://psfswebp.cc.wmich.edu/cs/FPR/cache/PT_PIXEL_1.gif">
          <a:extLst>
            <a:ext uri="{FF2B5EF4-FFF2-40B4-BE49-F238E27FC236}">
              <a16:creationId xmlns:a16="http://schemas.microsoft.com/office/drawing/2014/main" id="{B17A18AE-D0E0-450A-BB83-501C3788D640}"/>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44" name="AutoShape 1" descr="https://psfswebp.cc.wmich.edu/cs/FPR/cache/PT_PIXEL_1.gif">
          <a:extLst>
            <a:ext uri="{FF2B5EF4-FFF2-40B4-BE49-F238E27FC236}">
              <a16:creationId xmlns:a16="http://schemas.microsoft.com/office/drawing/2014/main" id="{F1855556-1E46-452D-9C2E-2D0456DEE32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45" name="AutoShape 1" descr="https://psfswebp.cc.wmich.edu/cs/FPR/cache/PT_PIXEL_1.gif">
          <a:extLst>
            <a:ext uri="{FF2B5EF4-FFF2-40B4-BE49-F238E27FC236}">
              <a16:creationId xmlns:a16="http://schemas.microsoft.com/office/drawing/2014/main" id="{17152B29-9541-4C35-B48C-34864DA956CE}"/>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546" name="AutoShape 1" descr="https://psfswebp.cc.wmich.edu/cs/FPR/cache/PT_PIXEL_1.gif">
          <a:extLst>
            <a:ext uri="{FF2B5EF4-FFF2-40B4-BE49-F238E27FC236}">
              <a16:creationId xmlns:a16="http://schemas.microsoft.com/office/drawing/2014/main" id="{73898F08-BF50-439C-8415-24035E4A36FA}"/>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47" name="AutoShape 1" descr="https://psfswebp.cc.wmich.edu/cs/FPR/cache/PT_PIXEL_1.gif">
          <a:extLst>
            <a:ext uri="{FF2B5EF4-FFF2-40B4-BE49-F238E27FC236}">
              <a16:creationId xmlns:a16="http://schemas.microsoft.com/office/drawing/2014/main" id="{DEE7D2FA-6BB3-4184-A6A7-8E66942EECC4}"/>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48" name="AutoShape 1" descr="https://psfswebp.cc.wmich.edu/cs/FPR/cache/PT_PIXEL_1.gif">
          <a:extLst>
            <a:ext uri="{FF2B5EF4-FFF2-40B4-BE49-F238E27FC236}">
              <a16:creationId xmlns:a16="http://schemas.microsoft.com/office/drawing/2014/main" id="{09524C5D-EEAD-4D47-9969-6D59C0BAF5B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549" name="AutoShape 1" descr="https://psfswebp.cc.wmich.edu/cs/FPR/cache/PT_PIXEL_1.gif">
          <a:extLst>
            <a:ext uri="{FF2B5EF4-FFF2-40B4-BE49-F238E27FC236}">
              <a16:creationId xmlns:a16="http://schemas.microsoft.com/office/drawing/2014/main" id="{497BECF2-EC02-4622-8076-594A70263C43}"/>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0" name="AutoShape 1" descr="https://psfswebp.cc.wmich.edu/cs/FPR/cache/PT_PIXEL_1.gif">
          <a:extLst>
            <a:ext uri="{FF2B5EF4-FFF2-40B4-BE49-F238E27FC236}">
              <a16:creationId xmlns:a16="http://schemas.microsoft.com/office/drawing/2014/main" id="{0D4D6F6B-ED09-4553-BD2C-71446894FE4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1" name="AutoShape 1" descr="https://psfswebp.cc.wmich.edu/cs/FPR/cache/PT_PIXEL_1.gif">
          <a:extLst>
            <a:ext uri="{FF2B5EF4-FFF2-40B4-BE49-F238E27FC236}">
              <a16:creationId xmlns:a16="http://schemas.microsoft.com/office/drawing/2014/main" id="{89406095-AF1F-435C-8D07-3DF420AECF97}"/>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552" name="AutoShape 1" descr="https://psfswebp.cc.wmich.edu/cs/FPR/cache/PT_PIXEL_1.gif">
          <a:extLst>
            <a:ext uri="{FF2B5EF4-FFF2-40B4-BE49-F238E27FC236}">
              <a16:creationId xmlns:a16="http://schemas.microsoft.com/office/drawing/2014/main" id="{858683D4-8FD7-4CDB-A6ED-0E8CF40AE8F6}"/>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53" name="AutoShape 1" descr="https://psfswebp.cc.wmich.edu/cs/FPR/cache/PT_PIXEL_1.gif">
          <a:extLst>
            <a:ext uri="{FF2B5EF4-FFF2-40B4-BE49-F238E27FC236}">
              <a16:creationId xmlns:a16="http://schemas.microsoft.com/office/drawing/2014/main" id="{014F874D-2982-4AB8-9E68-70F99FF4D602}"/>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54" name="AutoShape 1" descr="https://psfswebp.cc.wmich.edu/cs/FPR/cache/PT_PIXEL_1.gif">
          <a:extLst>
            <a:ext uri="{FF2B5EF4-FFF2-40B4-BE49-F238E27FC236}">
              <a16:creationId xmlns:a16="http://schemas.microsoft.com/office/drawing/2014/main" id="{5F3EF842-4618-436C-82D3-28554B3DD9C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5" name="AutoShape 1" descr="https://psfswebp.cc.wmich.edu/cs/FPR/cache/PT_PIXEL_1.gif">
          <a:extLst>
            <a:ext uri="{FF2B5EF4-FFF2-40B4-BE49-F238E27FC236}">
              <a16:creationId xmlns:a16="http://schemas.microsoft.com/office/drawing/2014/main" id="{8042634C-33F3-4A51-849B-3FFEB29165D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6" name="AutoShape 1" descr="https://psfswebp.cc.wmich.edu/cs/FPR/cache/PT_PIXEL_1.gif">
          <a:extLst>
            <a:ext uri="{FF2B5EF4-FFF2-40B4-BE49-F238E27FC236}">
              <a16:creationId xmlns:a16="http://schemas.microsoft.com/office/drawing/2014/main" id="{2F44FC82-EE99-470D-8777-EEB445F8A145}"/>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7" name="AutoShape 1" descr="https://psfswebp.cc.wmich.edu/cs/FPR/cache/PT_PIXEL_1.gif">
          <a:extLst>
            <a:ext uri="{FF2B5EF4-FFF2-40B4-BE49-F238E27FC236}">
              <a16:creationId xmlns:a16="http://schemas.microsoft.com/office/drawing/2014/main" id="{A076173E-A3CD-4FBD-B206-6CC6DE8D187B}"/>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8" name="AutoShape 1" descr="https://psfswebp.cc.wmich.edu/cs/FPR/cache/PT_PIXEL_1.gif">
          <a:extLst>
            <a:ext uri="{FF2B5EF4-FFF2-40B4-BE49-F238E27FC236}">
              <a16:creationId xmlns:a16="http://schemas.microsoft.com/office/drawing/2014/main" id="{F13DEB99-8E21-4903-A063-20ECD307329D}"/>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59" name="AutoShape 1" descr="https://psfswebp.cc.wmich.edu/cs/FPR/cache/PT_PIXEL_1.gif">
          <a:extLst>
            <a:ext uri="{FF2B5EF4-FFF2-40B4-BE49-F238E27FC236}">
              <a16:creationId xmlns:a16="http://schemas.microsoft.com/office/drawing/2014/main" id="{D7CEFFCC-692D-46F2-90E7-CB64A88D9F72}"/>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60" name="AutoShape 1" descr="https://psfswebp.cc.wmich.edu/cs/FPR/cache/PT_PIXEL_1.gif">
          <a:extLst>
            <a:ext uri="{FF2B5EF4-FFF2-40B4-BE49-F238E27FC236}">
              <a16:creationId xmlns:a16="http://schemas.microsoft.com/office/drawing/2014/main" id="{FCDF6951-B0D5-491B-AF8F-A3459375E80B}"/>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61" name="AutoShape 1" descr="https://psfswebp.cc.wmich.edu/cs/FPR/cache/PT_PIXEL_1.gif">
          <a:extLst>
            <a:ext uri="{FF2B5EF4-FFF2-40B4-BE49-F238E27FC236}">
              <a16:creationId xmlns:a16="http://schemas.microsoft.com/office/drawing/2014/main" id="{F776D15A-7E5B-4D54-BBFD-AFD1C5DB229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62" name="AutoShape 1" descr="https://psfswebp.cc.wmich.edu/cs/FPR/cache/PT_PIXEL_1.gif">
          <a:extLst>
            <a:ext uri="{FF2B5EF4-FFF2-40B4-BE49-F238E27FC236}">
              <a16:creationId xmlns:a16="http://schemas.microsoft.com/office/drawing/2014/main" id="{BF1746ED-7C97-4A6B-B885-164F4D9D4B5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3" name="AutoShape 1" descr="https://psfswebp.cc.wmich.edu/cs/FPR/cache/PT_PIXEL_1.gif">
          <a:extLst>
            <a:ext uri="{FF2B5EF4-FFF2-40B4-BE49-F238E27FC236}">
              <a16:creationId xmlns:a16="http://schemas.microsoft.com/office/drawing/2014/main" id="{499B07E1-1FB7-4798-BDA7-D6A6DC851DF8}"/>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4" name="AutoShape 1" descr="https://psfswebp.cc.wmich.edu/cs/FPR/cache/PT_PIXEL_1.gif">
          <a:extLst>
            <a:ext uri="{FF2B5EF4-FFF2-40B4-BE49-F238E27FC236}">
              <a16:creationId xmlns:a16="http://schemas.microsoft.com/office/drawing/2014/main" id="{64E13001-308B-4E41-BF92-DEEB115AC7CE}"/>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65" name="AutoShape 1" descr="https://psfswebp.cc.wmich.edu/cs/FPR/cache/PT_PIXEL_1.gif">
          <a:extLst>
            <a:ext uri="{FF2B5EF4-FFF2-40B4-BE49-F238E27FC236}">
              <a16:creationId xmlns:a16="http://schemas.microsoft.com/office/drawing/2014/main" id="{18BB4625-16B2-4181-8411-283B5AD669DD}"/>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66" name="AutoShape 1" descr="https://psfswebp.cc.wmich.edu/cs/FPR/cache/PT_PIXEL_1.gif">
          <a:extLst>
            <a:ext uri="{FF2B5EF4-FFF2-40B4-BE49-F238E27FC236}">
              <a16:creationId xmlns:a16="http://schemas.microsoft.com/office/drawing/2014/main" id="{14E354F6-B27F-4EB3-A78D-855DCA2E4C2B}"/>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67" name="AutoShape 1" descr="https://psfswebp.cc.wmich.edu/cs/FPR/cache/PT_PIXEL_1.gif">
          <a:extLst>
            <a:ext uri="{FF2B5EF4-FFF2-40B4-BE49-F238E27FC236}">
              <a16:creationId xmlns:a16="http://schemas.microsoft.com/office/drawing/2014/main" id="{5E7C1A82-69FD-4A98-86B1-7C4B4ACE70B6}"/>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68" name="AutoShape 1" descr="https://psfswebp.cc.wmich.edu/cs/FPR/cache/PT_PIXEL_1.gif">
          <a:extLst>
            <a:ext uri="{FF2B5EF4-FFF2-40B4-BE49-F238E27FC236}">
              <a16:creationId xmlns:a16="http://schemas.microsoft.com/office/drawing/2014/main" id="{E56E3CBD-7250-4B4A-9544-EBC7DB936649}"/>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69" name="AutoShape 1" descr="https://psfswebp.cc.wmich.edu/cs/FPR/cache/PT_PIXEL_1.gif">
          <a:extLst>
            <a:ext uri="{FF2B5EF4-FFF2-40B4-BE49-F238E27FC236}">
              <a16:creationId xmlns:a16="http://schemas.microsoft.com/office/drawing/2014/main" id="{2A35B8CA-D8F3-4E1B-9489-AA431AF5F54B}"/>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70" name="AutoShape 1" descr="https://psfswebp.cc.wmich.edu/cs/FPR/cache/PT_PIXEL_1.gif">
          <a:extLst>
            <a:ext uri="{FF2B5EF4-FFF2-40B4-BE49-F238E27FC236}">
              <a16:creationId xmlns:a16="http://schemas.microsoft.com/office/drawing/2014/main" id="{A8F5C634-A2C0-4431-AC43-6A90E36E202E}"/>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71" name="AutoShape 1" descr="https://psfswebp.cc.wmich.edu/cs/FPR/cache/PT_PIXEL_1.gif">
          <a:extLst>
            <a:ext uri="{FF2B5EF4-FFF2-40B4-BE49-F238E27FC236}">
              <a16:creationId xmlns:a16="http://schemas.microsoft.com/office/drawing/2014/main" id="{5E3F84D1-1E71-4C26-9036-7ED7991D18B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72" name="AutoShape 1" descr="https://psfswebp.cc.wmich.edu/cs/FPR/cache/PT_PIXEL_1.gif">
          <a:extLst>
            <a:ext uri="{FF2B5EF4-FFF2-40B4-BE49-F238E27FC236}">
              <a16:creationId xmlns:a16="http://schemas.microsoft.com/office/drawing/2014/main" id="{9213E8D0-13C9-438F-8BE6-B4DF78B455D2}"/>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73" name="AutoShape 1" descr="https://psfswebp.cc.wmich.edu/cs/FPR/cache/PT_PIXEL_1.gif">
          <a:extLst>
            <a:ext uri="{FF2B5EF4-FFF2-40B4-BE49-F238E27FC236}">
              <a16:creationId xmlns:a16="http://schemas.microsoft.com/office/drawing/2014/main" id="{6A525123-B3AB-4AFE-ACCC-4474ACBC80E8}"/>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74" name="AutoShape 1" descr="https://psfswebp.cc.wmich.edu/cs/FPR/cache/PT_PIXEL_1.gif">
          <a:extLst>
            <a:ext uri="{FF2B5EF4-FFF2-40B4-BE49-F238E27FC236}">
              <a16:creationId xmlns:a16="http://schemas.microsoft.com/office/drawing/2014/main" id="{74023B95-B76C-4EFC-9AD5-79039950CD2D}"/>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5" name="AutoShape 1" descr="https://psfswebp.cc.wmich.edu/cs/FPR/cache/PT_PIXEL_1.gif">
          <a:extLst>
            <a:ext uri="{FF2B5EF4-FFF2-40B4-BE49-F238E27FC236}">
              <a16:creationId xmlns:a16="http://schemas.microsoft.com/office/drawing/2014/main" id="{A3ABA61A-D468-44BF-91AA-F436C3C47F0E}"/>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6" name="AutoShape 1" descr="https://psfswebp.cc.wmich.edu/cs/FPR/cache/PT_PIXEL_1.gif">
          <a:extLst>
            <a:ext uri="{FF2B5EF4-FFF2-40B4-BE49-F238E27FC236}">
              <a16:creationId xmlns:a16="http://schemas.microsoft.com/office/drawing/2014/main" id="{C05A3C5D-9594-45CE-A569-4DF5EA6F8B36}"/>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577" name="AutoShape 1" descr="https://psfswebp.cc.wmich.edu/cs/FPR/cache/PT_PIXEL_1.gif">
          <a:extLst>
            <a:ext uri="{FF2B5EF4-FFF2-40B4-BE49-F238E27FC236}">
              <a16:creationId xmlns:a16="http://schemas.microsoft.com/office/drawing/2014/main" id="{C8C25A3F-E0DA-4592-B1F4-4B554D030EFD}"/>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578" name="AutoShape 1" descr="https://psfswebp.cc.wmich.edu/cs/FPR/cache/PT_PIXEL_1.gif">
          <a:extLst>
            <a:ext uri="{FF2B5EF4-FFF2-40B4-BE49-F238E27FC236}">
              <a16:creationId xmlns:a16="http://schemas.microsoft.com/office/drawing/2014/main" id="{6BD37EDC-4527-4C40-A02A-03BE71471D20}"/>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579" name="AutoShape 1" descr="https://psfswebp.cc.wmich.edu/cs/FPR/cache/PT_PIXEL_1.gif">
          <a:extLst>
            <a:ext uri="{FF2B5EF4-FFF2-40B4-BE49-F238E27FC236}">
              <a16:creationId xmlns:a16="http://schemas.microsoft.com/office/drawing/2014/main" id="{8EFA9C75-6D6E-46C4-ABF8-A34B460A057D}"/>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580" name="AutoShape 1" descr="https://psfswebp.cc.wmich.edu/cs/FPR/cache/PT_PIXEL_1.gif">
          <a:extLst>
            <a:ext uri="{FF2B5EF4-FFF2-40B4-BE49-F238E27FC236}">
              <a16:creationId xmlns:a16="http://schemas.microsoft.com/office/drawing/2014/main" id="{35E4745D-7C80-4C94-A659-C15BD5012591}"/>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581" name="AutoShape 1" descr="https://psfswebp.cc.wmich.edu/cs/FPR/cache/PT_PIXEL_1.gif">
          <a:extLst>
            <a:ext uri="{FF2B5EF4-FFF2-40B4-BE49-F238E27FC236}">
              <a16:creationId xmlns:a16="http://schemas.microsoft.com/office/drawing/2014/main" id="{E3A701CE-2FAF-47C7-AD68-94712E09E9B8}"/>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582" name="AutoShape 1" descr="https://psfswebp.cc.wmich.edu/cs/FPR/cache/PT_PIXEL_1.gif">
          <a:extLst>
            <a:ext uri="{FF2B5EF4-FFF2-40B4-BE49-F238E27FC236}">
              <a16:creationId xmlns:a16="http://schemas.microsoft.com/office/drawing/2014/main" id="{F3E8431A-B8F4-48AD-993E-E1A3CF22BA75}"/>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583" name="AutoShape 1" descr="https://psfswebp.cc.wmich.edu/cs/FPR/cache/PT_PIXEL_1.gif">
          <a:extLst>
            <a:ext uri="{FF2B5EF4-FFF2-40B4-BE49-F238E27FC236}">
              <a16:creationId xmlns:a16="http://schemas.microsoft.com/office/drawing/2014/main" id="{4F9545B6-5422-4D8C-AA34-90E0C443A5C9}"/>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584" name="AutoShape 1" descr="https://psfswebp.cc.wmich.edu/cs/FPR/cache/PT_PIXEL_1.gif">
          <a:extLst>
            <a:ext uri="{FF2B5EF4-FFF2-40B4-BE49-F238E27FC236}">
              <a16:creationId xmlns:a16="http://schemas.microsoft.com/office/drawing/2014/main" id="{484498BB-495C-4533-B844-C4FEAB018501}"/>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585" name="AutoShape 1" descr="https://psfswebp.cc.wmich.edu/cs/FPR/cache/PT_PIXEL_1.gif">
          <a:extLst>
            <a:ext uri="{FF2B5EF4-FFF2-40B4-BE49-F238E27FC236}">
              <a16:creationId xmlns:a16="http://schemas.microsoft.com/office/drawing/2014/main" id="{0C075635-03BE-484D-8A7A-9D81159D99FE}"/>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586" name="AutoShape 1" descr="https://psfswebp.cc.wmich.edu/cs/FPR/cache/PT_PIXEL_1.gif">
          <a:extLst>
            <a:ext uri="{FF2B5EF4-FFF2-40B4-BE49-F238E27FC236}">
              <a16:creationId xmlns:a16="http://schemas.microsoft.com/office/drawing/2014/main" id="{1607AA16-1959-4013-BD84-A8611EA216E8}"/>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587" name="AutoShape 1" descr="https://psfswebp.cc.wmich.edu/cs/FPR/cache/PT_PIXEL_1.gif">
          <a:extLst>
            <a:ext uri="{FF2B5EF4-FFF2-40B4-BE49-F238E27FC236}">
              <a16:creationId xmlns:a16="http://schemas.microsoft.com/office/drawing/2014/main" id="{24A0B866-6A4B-4845-B81B-D9F6AD4E25BD}"/>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588" name="AutoShape 1" descr="https://psfswebp.cc.wmich.edu/cs/FPR/cache/PT_PIXEL_1.gif">
          <a:extLst>
            <a:ext uri="{FF2B5EF4-FFF2-40B4-BE49-F238E27FC236}">
              <a16:creationId xmlns:a16="http://schemas.microsoft.com/office/drawing/2014/main" id="{82C5933F-10FC-4EB4-BF0A-55E8C0FA87FE}"/>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589" name="AutoShape 1" descr="https://psfswebp.cc.wmich.edu/cs/FPR/cache/PT_PIXEL_1.gif">
          <a:extLst>
            <a:ext uri="{FF2B5EF4-FFF2-40B4-BE49-F238E27FC236}">
              <a16:creationId xmlns:a16="http://schemas.microsoft.com/office/drawing/2014/main" id="{BF2F1A2E-4F62-4311-9C88-0274DDA9634E}"/>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590" name="AutoShape 1" descr="https://psfswebp.cc.wmich.edu/cs/FPR/cache/PT_PIXEL_1.gif">
          <a:extLst>
            <a:ext uri="{FF2B5EF4-FFF2-40B4-BE49-F238E27FC236}">
              <a16:creationId xmlns:a16="http://schemas.microsoft.com/office/drawing/2014/main" id="{F10E14BA-309B-4A8C-AD3F-7A9B0A043769}"/>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591" name="AutoShape 1" descr="https://psfswebp.cc.wmich.edu/cs/FPR/cache/PT_PIXEL_1.gif">
          <a:extLst>
            <a:ext uri="{FF2B5EF4-FFF2-40B4-BE49-F238E27FC236}">
              <a16:creationId xmlns:a16="http://schemas.microsoft.com/office/drawing/2014/main" id="{BFD73F22-2B32-4017-8803-8425396DDED4}"/>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592" name="AutoShape 1" descr="https://psfswebp.cc.wmich.edu/cs/FPR/cache/PT_PIXEL_1.gif">
          <a:extLst>
            <a:ext uri="{FF2B5EF4-FFF2-40B4-BE49-F238E27FC236}">
              <a16:creationId xmlns:a16="http://schemas.microsoft.com/office/drawing/2014/main" id="{D7E82036-8F08-4A8E-AD16-D14AB7771680}"/>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593" name="AutoShape 1" descr="https://psfswebp.cc.wmich.edu/cs/FPR/cache/PT_PIXEL_1.gif">
          <a:extLst>
            <a:ext uri="{FF2B5EF4-FFF2-40B4-BE49-F238E27FC236}">
              <a16:creationId xmlns:a16="http://schemas.microsoft.com/office/drawing/2014/main" id="{8A5E53A6-437B-45F0-91DD-0BBFAE1F0E5F}"/>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594" name="AutoShape 1" descr="https://psfswebp.cc.wmich.edu/cs/FPR/cache/PT_PIXEL_1.gif">
          <a:extLst>
            <a:ext uri="{FF2B5EF4-FFF2-40B4-BE49-F238E27FC236}">
              <a16:creationId xmlns:a16="http://schemas.microsoft.com/office/drawing/2014/main" id="{C252DEBC-44AF-4372-A24A-EC0D59B3ABF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595" name="AutoShape 1" descr="https://psfswebp.cc.wmich.edu/cs/FPR/cache/PT_PIXEL_1.gif">
          <a:extLst>
            <a:ext uri="{FF2B5EF4-FFF2-40B4-BE49-F238E27FC236}">
              <a16:creationId xmlns:a16="http://schemas.microsoft.com/office/drawing/2014/main" id="{EC4C3DA3-9684-40F2-8AAF-10945636E44F}"/>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596" name="AutoShape 1" descr="https://psfswebp.cc.wmich.edu/cs/FPR/cache/PT_PIXEL_1.gif">
          <a:extLst>
            <a:ext uri="{FF2B5EF4-FFF2-40B4-BE49-F238E27FC236}">
              <a16:creationId xmlns:a16="http://schemas.microsoft.com/office/drawing/2014/main" id="{2311BB8F-6487-40D7-AF8C-8317427E89DC}"/>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597" name="AutoShape 1" descr="https://psfswebp.cc.wmich.edu/cs/FPR/cache/PT_PIXEL_1.gif">
          <a:extLst>
            <a:ext uri="{FF2B5EF4-FFF2-40B4-BE49-F238E27FC236}">
              <a16:creationId xmlns:a16="http://schemas.microsoft.com/office/drawing/2014/main" id="{07AC8697-619F-4154-A1D2-84DBA22767D3}"/>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598" name="AutoShape 1" descr="https://psfswebp.cc.wmich.edu/cs/FPR/cache/PT_PIXEL_1.gif">
          <a:extLst>
            <a:ext uri="{FF2B5EF4-FFF2-40B4-BE49-F238E27FC236}">
              <a16:creationId xmlns:a16="http://schemas.microsoft.com/office/drawing/2014/main" id="{C291E9D0-1FE0-4E96-B3DF-55B67EA43A9E}"/>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599" name="AutoShape 1" descr="https://psfswebp.cc.wmich.edu/cs/FPR/cache/PT_PIXEL_1.gif">
          <a:extLst>
            <a:ext uri="{FF2B5EF4-FFF2-40B4-BE49-F238E27FC236}">
              <a16:creationId xmlns:a16="http://schemas.microsoft.com/office/drawing/2014/main" id="{0F0738E4-F9C1-40B9-9D0E-94D010FB6C9A}"/>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0" name="AutoShape 1" descr="https://psfswebp.cc.wmich.edu/cs/FPR/cache/PT_PIXEL_1.gif">
          <a:extLst>
            <a:ext uri="{FF2B5EF4-FFF2-40B4-BE49-F238E27FC236}">
              <a16:creationId xmlns:a16="http://schemas.microsoft.com/office/drawing/2014/main" id="{58B4DB88-2132-4877-892F-6C794AFFF6F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1" name="AutoShape 1" descr="https://psfswebp.cc.wmich.edu/cs/FPR/cache/PT_PIXEL_1.gif">
          <a:extLst>
            <a:ext uri="{FF2B5EF4-FFF2-40B4-BE49-F238E27FC236}">
              <a16:creationId xmlns:a16="http://schemas.microsoft.com/office/drawing/2014/main" id="{329BA04E-C72E-4781-9A41-30B8B2F052C4}"/>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602" name="AutoShape 1" descr="https://psfswebp.cc.wmich.edu/cs/FPR/cache/PT_PIXEL_1.gif">
          <a:extLst>
            <a:ext uri="{FF2B5EF4-FFF2-40B4-BE49-F238E27FC236}">
              <a16:creationId xmlns:a16="http://schemas.microsoft.com/office/drawing/2014/main" id="{E3020645-43D3-4934-B4C6-BF4B5179E06E}"/>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03" name="AutoShape 1" descr="https://psfswebp.cc.wmich.edu/cs/FPR/cache/PT_PIXEL_1.gif">
          <a:extLst>
            <a:ext uri="{FF2B5EF4-FFF2-40B4-BE49-F238E27FC236}">
              <a16:creationId xmlns:a16="http://schemas.microsoft.com/office/drawing/2014/main" id="{5BE7FE0C-196B-4CD6-B255-8BC979FFFAE1}"/>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04" name="AutoShape 1" descr="https://psfswebp.cc.wmich.edu/cs/FPR/cache/PT_PIXEL_1.gif">
          <a:extLst>
            <a:ext uri="{FF2B5EF4-FFF2-40B4-BE49-F238E27FC236}">
              <a16:creationId xmlns:a16="http://schemas.microsoft.com/office/drawing/2014/main" id="{C6BDE39E-B34D-42A7-8A4D-31383CBC0B3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5" name="AutoShape 1" descr="https://psfswebp.cc.wmich.edu/cs/FPR/cache/PT_PIXEL_1.gif">
          <a:extLst>
            <a:ext uri="{FF2B5EF4-FFF2-40B4-BE49-F238E27FC236}">
              <a16:creationId xmlns:a16="http://schemas.microsoft.com/office/drawing/2014/main" id="{839BD249-14A4-45EC-B65E-3A65839C0443}"/>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6" name="AutoShape 1" descr="https://psfswebp.cc.wmich.edu/cs/FPR/cache/PT_PIXEL_1.gif">
          <a:extLst>
            <a:ext uri="{FF2B5EF4-FFF2-40B4-BE49-F238E27FC236}">
              <a16:creationId xmlns:a16="http://schemas.microsoft.com/office/drawing/2014/main" id="{42249355-2ECC-426B-9700-CD1EC077CC90}"/>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7" name="AutoShape 1" descr="https://psfswebp.cc.wmich.edu/cs/FPR/cache/PT_PIXEL_1.gif">
          <a:extLst>
            <a:ext uri="{FF2B5EF4-FFF2-40B4-BE49-F238E27FC236}">
              <a16:creationId xmlns:a16="http://schemas.microsoft.com/office/drawing/2014/main" id="{D9B6346F-5791-4AAB-9A8A-E8C9AEB9D3B9}"/>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8" name="AutoShape 1" descr="https://psfswebp.cc.wmich.edu/cs/FPR/cache/PT_PIXEL_1.gif">
          <a:extLst>
            <a:ext uri="{FF2B5EF4-FFF2-40B4-BE49-F238E27FC236}">
              <a16:creationId xmlns:a16="http://schemas.microsoft.com/office/drawing/2014/main" id="{7FA34E5B-168C-45E7-AFFA-583EE372F27C}"/>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09" name="AutoShape 1" descr="https://psfswebp.cc.wmich.edu/cs/FPR/cache/PT_PIXEL_1.gif">
          <a:extLst>
            <a:ext uri="{FF2B5EF4-FFF2-40B4-BE49-F238E27FC236}">
              <a16:creationId xmlns:a16="http://schemas.microsoft.com/office/drawing/2014/main" id="{50FBFA3D-EE9C-4A3F-BDB8-8CDE75D73C40}"/>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10" name="AutoShape 1" descr="https://psfswebp.cc.wmich.edu/cs/FPR/cache/PT_PIXEL_1.gif">
          <a:extLst>
            <a:ext uri="{FF2B5EF4-FFF2-40B4-BE49-F238E27FC236}">
              <a16:creationId xmlns:a16="http://schemas.microsoft.com/office/drawing/2014/main" id="{365A1A63-2130-4CA6-9A3A-8B7C0A1F4D4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11" name="AutoShape 1" descr="https://psfswebp.cc.wmich.edu/cs/FPR/cache/PT_PIXEL_1.gif">
          <a:extLst>
            <a:ext uri="{FF2B5EF4-FFF2-40B4-BE49-F238E27FC236}">
              <a16:creationId xmlns:a16="http://schemas.microsoft.com/office/drawing/2014/main" id="{E6F4E95A-54A5-4D55-B97F-39D39B66B5E2}"/>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12" name="AutoShape 1" descr="https://psfswebp.cc.wmich.edu/cs/FPR/cache/PT_PIXEL_1.gif">
          <a:extLst>
            <a:ext uri="{FF2B5EF4-FFF2-40B4-BE49-F238E27FC236}">
              <a16:creationId xmlns:a16="http://schemas.microsoft.com/office/drawing/2014/main" id="{00E07DE6-DB35-4688-90D8-4B81E55E2E01}"/>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13" name="AutoShape 1" descr="https://psfswebp.cc.wmich.edu/cs/FPR/cache/PT_PIXEL_1.gif">
          <a:extLst>
            <a:ext uri="{FF2B5EF4-FFF2-40B4-BE49-F238E27FC236}">
              <a16:creationId xmlns:a16="http://schemas.microsoft.com/office/drawing/2014/main" id="{582DA08D-7F99-4FFA-BEF0-401982A4AF28}"/>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14" name="AutoShape 1" descr="https://psfswebp.cc.wmich.edu/cs/FPR/cache/PT_PIXEL_1.gif">
          <a:extLst>
            <a:ext uri="{FF2B5EF4-FFF2-40B4-BE49-F238E27FC236}">
              <a16:creationId xmlns:a16="http://schemas.microsoft.com/office/drawing/2014/main" id="{CB592145-66B9-423B-832D-047CED26487C}"/>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15" name="AutoShape 1" descr="https://psfswebp.cc.wmich.edu/cs/FPR/cache/PT_PIXEL_1.gif">
          <a:extLst>
            <a:ext uri="{FF2B5EF4-FFF2-40B4-BE49-F238E27FC236}">
              <a16:creationId xmlns:a16="http://schemas.microsoft.com/office/drawing/2014/main" id="{2F336AC7-DC48-4C30-8453-8B981C1F53DD}"/>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16" name="AutoShape 1" descr="https://psfswebp.cc.wmich.edu/cs/FPR/cache/PT_PIXEL_1.gif">
          <a:extLst>
            <a:ext uri="{FF2B5EF4-FFF2-40B4-BE49-F238E27FC236}">
              <a16:creationId xmlns:a16="http://schemas.microsoft.com/office/drawing/2014/main" id="{5059A535-12C2-448B-8C43-DD81464DF95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17" name="AutoShape 1" descr="https://psfswebp.cc.wmich.edu/cs/FPR/cache/PT_PIXEL_1.gif">
          <a:extLst>
            <a:ext uri="{FF2B5EF4-FFF2-40B4-BE49-F238E27FC236}">
              <a16:creationId xmlns:a16="http://schemas.microsoft.com/office/drawing/2014/main" id="{4CC66D87-7F63-40F6-BB84-7F3887048E3E}"/>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18" name="AutoShape 1" descr="https://psfswebp.cc.wmich.edu/cs/FPR/cache/PT_PIXEL_1.gif">
          <a:extLst>
            <a:ext uri="{FF2B5EF4-FFF2-40B4-BE49-F238E27FC236}">
              <a16:creationId xmlns:a16="http://schemas.microsoft.com/office/drawing/2014/main" id="{F148BC77-1217-4D2A-A913-F932F56504A6}"/>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19" name="AutoShape 1" descr="https://psfswebp.cc.wmich.edu/cs/FPR/cache/PT_PIXEL_1.gif">
          <a:extLst>
            <a:ext uri="{FF2B5EF4-FFF2-40B4-BE49-F238E27FC236}">
              <a16:creationId xmlns:a16="http://schemas.microsoft.com/office/drawing/2014/main" id="{3F6544D5-9231-437F-916B-34F5C1AB3C5B}"/>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20" name="AutoShape 1" descr="https://psfswebp.cc.wmich.edu/cs/FPR/cache/PT_PIXEL_1.gif">
          <a:extLst>
            <a:ext uri="{FF2B5EF4-FFF2-40B4-BE49-F238E27FC236}">
              <a16:creationId xmlns:a16="http://schemas.microsoft.com/office/drawing/2014/main" id="{7C3886C6-5051-47E5-88F0-92773A83A724}"/>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21" name="AutoShape 1" descr="https://psfswebp.cc.wmich.edu/cs/FPR/cache/PT_PIXEL_1.gif">
          <a:extLst>
            <a:ext uri="{FF2B5EF4-FFF2-40B4-BE49-F238E27FC236}">
              <a16:creationId xmlns:a16="http://schemas.microsoft.com/office/drawing/2014/main" id="{A6904469-FD7A-4B3C-A25D-5FFFD646C66D}"/>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22" name="AutoShape 1" descr="https://psfswebp.cc.wmich.edu/cs/FPR/cache/PT_PIXEL_1.gif">
          <a:extLst>
            <a:ext uri="{FF2B5EF4-FFF2-40B4-BE49-F238E27FC236}">
              <a16:creationId xmlns:a16="http://schemas.microsoft.com/office/drawing/2014/main" id="{2EE17EBB-1A7A-4D78-A88A-DB9931AA38CC}"/>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23" name="AutoShape 1" descr="https://psfswebp.cc.wmich.edu/cs/FPR/cache/PT_PIXEL_1.gif">
          <a:extLst>
            <a:ext uri="{FF2B5EF4-FFF2-40B4-BE49-F238E27FC236}">
              <a16:creationId xmlns:a16="http://schemas.microsoft.com/office/drawing/2014/main" id="{53C29119-55CC-42A6-8ED1-861F5ABE30AA}"/>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24" name="AutoShape 1" descr="https://psfswebp.cc.wmich.edu/cs/FPR/cache/PT_PIXEL_1.gif">
          <a:extLst>
            <a:ext uri="{FF2B5EF4-FFF2-40B4-BE49-F238E27FC236}">
              <a16:creationId xmlns:a16="http://schemas.microsoft.com/office/drawing/2014/main" id="{228537D9-A09B-44A9-9FE6-34B4C02550C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25" name="AutoShape 1" descr="https://psfswebp.cc.wmich.edu/cs/FPR/cache/PT_PIXEL_1.gif">
          <a:extLst>
            <a:ext uri="{FF2B5EF4-FFF2-40B4-BE49-F238E27FC236}">
              <a16:creationId xmlns:a16="http://schemas.microsoft.com/office/drawing/2014/main" id="{D9E0C474-BFD3-4B1A-9BE3-3B45EA572FDD}"/>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26" name="AutoShape 1" descr="https://psfswebp.cc.wmich.edu/cs/FPR/cache/PT_PIXEL_1.gif">
          <a:extLst>
            <a:ext uri="{FF2B5EF4-FFF2-40B4-BE49-F238E27FC236}">
              <a16:creationId xmlns:a16="http://schemas.microsoft.com/office/drawing/2014/main" id="{29F60139-2536-4C2F-8460-91A322741D38}"/>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627" name="AutoShape 1" descr="https://psfswebp.cc.wmich.edu/cs/FPR/cache/PT_PIXEL_1.gif">
          <a:extLst>
            <a:ext uri="{FF2B5EF4-FFF2-40B4-BE49-F238E27FC236}">
              <a16:creationId xmlns:a16="http://schemas.microsoft.com/office/drawing/2014/main" id="{25AF650C-5FF8-449F-9C80-4C2E369FCB24}"/>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628" name="AutoShape 1" descr="https://psfswebp.cc.wmich.edu/cs/FPR/cache/PT_PIXEL_1.gif">
          <a:extLst>
            <a:ext uri="{FF2B5EF4-FFF2-40B4-BE49-F238E27FC236}">
              <a16:creationId xmlns:a16="http://schemas.microsoft.com/office/drawing/2014/main" id="{267CE21D-B9AD-4D2A-902C-C08DF1067275}"/>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629" name="AutoShape 1" descr="https://psfswebp.cc.wmich.edu/cs/FPR/cache/PT_PIXEL_1.gif">
          <a:extLst>
            <a:ext uri="{FF2B5EF4-FFF2-40B4-BE49-F238E27FC236}">
              <a16:creationId xmlns:a16="http://schemas.microsoft.com/office/drawing/2014/main" id="{51A43354-7EDD-46D0-A073-E3F34EA01415}"/>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630" name="AutoShape 1" descr="https://psfswebp.cc.wmich.edu/cs/FPR/cache/PT_PIXEL_1.gif">
          <a:extLst>
            <a:ext uri="{FF2B5EF4-FFF2-40B4-BE49-F238E27FC236}">
              <a16:creationId xmlns:a16="http://schemas.microsoft.com/office/drawing/2014/main" id="{5D3900AB-80E7-44E1-8F3C-2BAFA44123D4}"/>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631" name="AutoShape 1" descr="https://psfswebp.cc.wmich.edu/cs/FPR/cache/PT_PIXEL_1.gif">
          <a:extLst>
            <a:ext uri="{FF2B5EF4-FFF2-40B4-BE49-F238E27FC236}">
              <a16:creationId xmlns:a16="http://schemas.microsoft.com/office/drawing/2014/main" id="{7221EECD-90BC-49E6-AB44-4CB7DCBD2E34}"/>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632" name="AutoShape 1" descr="https://psfswebp.cc.wmich.edu/cs/FPR/cache/PT_PIXEL_1.gif">
          <a:extLst>
            <a:ext uri="{FF2B5EF4-FFF2-40B4-BE49-F238E27FC236}">
              <a16:creationId xmlns:a16="http://schemas.microsoft.com/office/drawing/2014/main" id="{7280D462-875C-46FC-B600-A6A0B07964C9}"/>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33" name="AutoShape 1" descr="https://psfswebp.cc.wmich.edu/cs/FPR/cache/PT_PIXEL_1.gif">
          <a:extLst>
            <a:ext uri="{FF2B5EF4-FFF2-40B4-BE49-F238E27FC236}">
              <a16:creationId xmlns:a16="http://schemas.microsoft.com/office/drawing/2014/main" id="{70D8A597-799B-429D-829A-84AFEE1E7164}"/>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634" name="AutoShape 1" descr="https://psfswebp.cc.wmich.edu/cs/FPR/cache/PT_PIXEL_1.gif">
          <a:extLst>
            <a:ext uri="{FF2B5EF4-FFF2-40B4-BE49-F238E27FC236}">
              <a16:creationId xmlns:a16="http://schemas.microsoft.com/office/drawing/2014/main" id="{E7D48D76-BD60-48B9-AC74-76401403C040}"/>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35" name="AutoShape 1" descr="https://psfswebp.cc.wmich.edu/cs/FPR/cache/PT_PIXEL_1.gif">
          <a:extLst>
            <a:ext uri="{FF2B5EF4-FFF2-40B4-BE49-F238E27FC236}">
              <a16:creationId xmlns:a16="http://schemas.microsoft.com/office/drawing/2014/main" id="{6AFDE215-6439-4B78-AA83-59727C275AA4}"/>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36" name="AutoShape 1" descr="https://psfswebp.cc.wmich.edu/cs/FPR/cache/PT_PIXEL_1.gif">
          <a:extLst>
            <a:ext uri="{FF2B5EF4-FFF2-40B4-BE49-F238E27FC236}">
              <a16:creationId xmlns:a16="http://schemas.microsoft.com/office/drawing/2014/main" id="{662667FE-0822-412F-B792-D02C9A5D416B}"/>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37" name="AutoShape 1" descr="https://psfswebp.cc.wmich.edu/cs/FPR/cache/PT_PIXEL_1.gif">
          <a:extLst>
            <a:ext uri="{FF2B5EF4-FFF2-40B4-BE49-F238E27FC236}">
              <a16:creationId xmlns:a16="http://schemas.microsoft.com/office/drawing/2014/main" id="{12B7F7CB-3463-489A-B4F2-8FD5612E2E4F}"/>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38" name="AutoShape 1" descr="https://psfswebp.cc.wmich.edu/cs/FPR/cache/PT_PIXEL_1.gif">
          <a:extLst>
            <a:ext uri="{FF2B5EF4-FFF2-40B4-BE49-F238E27FC236}">
              <a16:creationId xmlns:a16="http://schemas.microsoft.com/office/drawing/2014/main" id="{D3B1D4F3-0917-4DCD-8BA6-28C015C94DF7}"/>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639" name="AutoShape 1" descr="https://psfswebp.cc.wmich.edu/cs/FPR/cache/PT_PIXEL_1.gif">
          <a:extLst>
            <a:ext uri="{FF2B5EF4-FFF2-40B4-BE49-F238E27FC236}">
              <a16:creationId xmlns:a16="http://schemas.microsoft.com/office/drawing/2014/main" id="{188AA403-104D-43AF-9203-D6A521A38581}"/>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40" name="AutoShape 1" descr="https://psfswebp.cc.wmich.edu/cs/FPR/cache/PT_PIXEL_1.gif">
          <a:extLst>
            <a:ext uri="{FF2B5EF4-FFF2-40B4-BE49-F238E27FC236}">
              <a16:creationId xmlns:a16="http://schemas.microsoft.com/office/drawing/2014/main" id="{092135BF-9CB0-4D43-8326-0E9ABA1F234B}"/>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641" name="AutoShape 1" descr="https://psfswebp.cc.wmich.edu/cs/FPR/cache/PT_PIXEL_1.gif">
          <a:extLst>
            <a:ext uri="{FF2B5EF4-FFF2-40B4-BE49-F238E27FC236}">
              <a16:creationId xmlns:a16="http://schemas.microsoft.com/office/drawing/2014/main" id="{F7221F6C-C58D-49C8-8323-4A8018C2B83A}"/>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42" name="AutoShape 1" descr="https://psfswebp.cc.wmich.edu/cs/FPR/cache/PT_PIXEL_1.gif">
          <a:extLst>
            <a:ext uri="{FF2B5EF4-FFF2-40B4-BE49-F238E27FC236}">
              <a16:creationId xmlns:a16="http://schemas.microsoft.com/office/drawing/2014/main" id="{190E3A6B-7964-4F9D-969B-172DA2D04116}"/>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643" name="AutoShape 1" descr="https://psfswebp.cc.wmich.edu/cs/FPR/cache/PT_PIXEL_1.gif">
          <a:extLst>
            <a:ext uri="{FF2B5EF4-FFF2-40B4-BE49-F238E27FC236}">
              <a16:creationId xmlns:a16="http://schemas.microsoft.com/office/drawing/2014/main" id="{485D43D9-F1DA-415D-AC86-7ECB32E78412}"/>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44" name="AutoShape 1" descr="https://psfswebp.cc.wmich.edu/cs/FPR/cache/PT_PIXEL_1.gif">
          <a:extLst>
            <a:ext uri="{FF2B5EF4-FFF2-40B4-BE49-F238E27FC236}">
              <a16:creationId xmlns:a16="http://schemas.microsoft.com/office/drawing/2014/main" id="{6CCC73D0-2DC5-49F3-92F2-83405889D0E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45" name="AutoShape 1" descr="https://psfswebp.cc.wmich.edu/cs/FPR/cache/PT_PIXEL_1.gif">
          <a:extLst>
            <a:ext uri="{FF2B5EF4-FFF2-40B4-BE49-F238E27FC236}">
              <a16:creationId xmlns:a16="http://schemas.microsoft.com/office/drawing/2014/main" id="{9C3FA9F8-028F-4100-909B-8981E66F0982}"/>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646" name="AutoShape 1" descr="https://psfswebp.cc.wmich.edu/cs/FPR/cache/PT_PIXEL_1.gif">
          <a:extLst>
            <a:ext uri="{FF2B5EF4-FFF2-40B4-BE49-F238E27FC236}">
              <a16:creationId xmlns:a16="http://schemas.microsoft.com/office/drawing/2014/main" id="{7A2F2E2B-0689-4D06-9B18-258CAFADC884}"/>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47" name="AutoShape 1" descr="https://psfswebp.cc.wmich.edu/cs/FPR/cache/PT_PIXEL_1.gif">
          <a:extLst>
            <a:ext uri="{FF2B5EF4-FFF2-40B4-BE49-F238E27FC236}">
              <a16:creationId xmlns:a16="http://schemas.microsoft.com/office/drawing/2014/main" id="{12108DBC-3565-4A9C-9382-2BA8F17C9079}"/>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48" name="AutoShape 1" descr="https://psfswebp.cc.wmich.edu/cs/FPR/cache/PT_PIXEL_1.gif">
          <a:extLst>
            <a:ext uri="{FF2B5EF4-FFF2-40B4-BE49-F238E27FC236}">
              <a16:creationId xmlns:a16="http://schemas.microsoft.com/office/drawing/2014/main" id="{BE64C638-DF93-4ED3-A85D-49845AF6F920}"/>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649" name="AutoShape 1" descr="https://psfswebp.cc.wmich.edu/cs/FPR/cache/PT_PIXEL_1.gif">
          <a:extLst>
            <a:ext uri="{FF2B5EF4-FFF2-40B4-BE49-F238E27FC236}">
              <a16:creationId xmlns:a16="http://schemas.microsoft.com/office/drawing/2014/main" id="{000B7A43-7FE6-45DF-8470-97B128CC6E8F}"/>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0" name="AutoShape 1" descr="https://psfswebp.cc.wmich.edu/cs/FPR/cache/PT_PIXEL_1.gif">
          <a:extLst>
            <a:ext uri="{FF2B5EF4-FFF2-40B4-BE49-F238E27FC236}">
              <a16:creationId xmlns:a16="http://schemas.microsoft.com/office/drawing/2014/main" id="{DA7D074A-FBDA-4339-A753-333E3C23AC77}"/>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1" name="AutoShape 1" descr="https://psfswebp.cc.wmich.edu/cs/FPR/cache/PT_PIXEL_1.gif">
          <a:extLst>
            <a:ext uri="{FF2B5EF4-FFF2-40B4-BE49-F238E27FC236}">
              <a16:creationId xmlns:a16="http://schemas.microsoft.com/office/drawing/2014/main" id="{89D5D4B1-6645-4D5B-B27A-6FC077ADAE53}"/>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652" name="AutoShape 1" descr="https://psfswebp.cc.wmich.edu/cs/FPR/cache/PT_PIXEL_1.gif">
          <a:extLst>
            <a:ext uri="{FF2B5EF4-FFF2-40B4-BE49-F238E27FC236}">
              <a16:creationId xmlns:a16="http://schemas.microsoft.com/office/drawing/2014/main" id="{43B6FCE5-B6AF-425A-8EA3-C2B9BF01FE8D}"/>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53" name="AutoShape 1" descr="https://psfswebp.cc.wmich.edu/cs/FPR/cache/PT_PIXEL_1.gif">
          <a:extLst>
            <a:ext uri="{FF2B5EF4-FFF2-40B4-BE49-F238E27FC236}">
              <a16:creationId xmlns:a16="http://schemas.microsoft.com/office/drawing/2014/main" id="{4FA14251-BCEB-43F4-A7AA-B9D8180A1069}"/>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54" name="AutoShape 1" descr="https://psfswebp.cc.wmich.edu/cs/FPR/cache/PT_PIXEL_1.gif">
          <a:extLst>
            <a:ext uri="{FF2B5EF4-FFF2-40B4-BE49-F238E27FC236}">
              <a16:creationId xmlns:a16="http://schemas.microsoft.com/office/drawing/2014/main" id="{B46B7D5F-87A0-4589-87D4-57B8ECD5086D}"/>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5" name="AutoShape 1" descr="https://psfswebp.cc.wmich.edu/cs/FPR/cache/PT_PIXEL_1.gif">
          <a:extLst>
            <a:ext uri="{FF2B5EF4-FFF2-40B4-BE49-F238E27FC236}">
              <a16:creationId xmlns:a16="http://schemas.microsoft.com/office/drawing/2014/main" id="{3F4009D3-DA98-493F-AF1B-DFE5574C21A1}"/>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6" name="AutoShape 1" descr="https://psfswebp.cc.wmich.edu/cs/FPR/cache/PT_PIXEL_1.gif">
          <a:extLst>
            <a:ext uri="{FF2B5EF4-FFF2-40B4-BE49-F238E27FC236}">
              <a16:creationId xmlns:a16="http://schemas.microsoft.com/office/drawing/2014/main" id="{FCCCB747-9FF3-46D1-BD88-578C6EB55E37}"/>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7" name="AutoShape 1" descr="https://psfswebp.cc.wmich.edu/cs/FPR/cache/PT_PIXEL_1.gif">
          <a:extLst>
            <a:ext uri="{FF2B5EF4-FFF2-40B4-BE49-F238E27FC236}">
              <a16:creationId xmlns:a16="http://schemas.microsoft.com/office/drawing/2014/main" id="{480410B4-303F-405F-8154-3261DB7E9BA0}"/>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8" name="AutoShape 1" descr="https://psfswebp.cc.wmich.edu/cs/FPR/cache/PT_PIXEL_1.gif">
          <a:extLst>
            <a:ext uri="{FF2B5EF4-FFF2-40B4-BE49-F238E27FC236}">
              <a16:creationId xmlns:a16="http://schemas.microsoft.com/office/drawing/2014/main" id="{E0CACA62-79EA-42AC-A634-AAE21BDC40CF}"/>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59" name="AutoShape 1" descr="https://psfswebp.cc.wmich.edu/cs/FPR/cache/PT_PIXEL_1.gif">
          <a:extLst>
            <a:ext uri="{FF2B5EF4-FFF2-40B4-BE49-F238E27FC236}">
              <a16:creationId xmlns:a16="http://schemas.microsoft.com/office/drawing/2014/main" id="{247E28C6-5FA0-4E26-9B4D-A5623DCABAB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60" name="AutoShape 1" descr="https://psfswebp.cc.wmich.edu/cs/FPR/cache/PT_PIXEL_1.gif">
          <a:extLst>
            <a:ext uri="{FF2B5EF4-FFF2-40B4-BE49-F238E27FC236}">
              <a16:creationId xmlns:a16="http://schemas.microsoft.com/office/drawing/2014/main" id="{40EEC785-BA47-497A-9DE3-E305BF216EB0}"/>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61" name="AutoShape 1" descr="https://psfswebp.cc.wmich.edu/cs/FPR/cache/PT_PIXEL_1.gif">
          <a:extLst>
            <a:ext uri="{FF2B5EF4-FFF2-40B4-BE49-F238E27FC236}">
              <a16:creationId xmlns:a16="http://schemas.microsoft.com/office/drawing/2014/main" id="{E84AD9FF-89ED-42C4-A826-48CC031DF8A9}"/>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62" name="AutoShape 1" descr="https://psfswebp.cc.wmich.edu/cs/FPR/cache/PT_PIXEL_1.gif">
          <a:extLst>
            <a:ext uri="{FF2B5EF4-FFF2-40B4-BE49-F238E27FC236}">
              <a16:creationId xmlns:a16="http://schemas.microsoft.com/office/drawing/2014/main" id="{1C83043F-4566-41FD-B43F-514415FACB9F}"/>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63" name="AutoShape 1" descr="https://psfswebp.cc.wmich.edu/cs/FPR/cache/PT_PIXEL_1.gif">
          <a:extLst>
            <a:ext uri="{FF2B5EF4-FFF2-40B4-BE49-F238E27FC236}">
              <a16:creationId xmlns:a16="http://schemas.microsoft.com/office/drawing/2014/main" id="{ADF86D49-3C94-461C-A961-5549EB254714}"/>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64" name="AutoShape 1" descr="https://psfswebp.cc.wmich.edu/cs/FPR/cache/PT_PIXEL_1.gif">
          <a:extLst>
            <a:ext uri="{FF2B5EF4-FFF2-40B4-BE49-F238E27FC236}">
              <a16:creationId xmlns:a16="http://schemas.microsoft.com/office/drawing/2014/main" id="{2AAB400D-71DF-4578-9C3D-62E49844360F}"/>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65" name="AutoShape 1" descr="https://psfswebp.cc.wmich.edu/cs/FPR/cache/PT_PIXEL_1.gif">
          <a:extLst>
            <a:ext uri="{FF2B5EF4-FFF2-40B4-BE49-F238E27FC236}">
              <a16:creationId xmlns:a16="http://schemas.microsoft.com/office/drawing/2014/main" id="{0856EE17-3250-4B3C-93D3-A0E25B720443}"/>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66" name="AutoShape 1" descr="https://psfswebp.cc.wmich.edu/cs/FPR/cache/PT_PIXEL_1.gif">
          <a:extLst>
            <a:ext uri="{FF2B5EF4-FFF2-40B4-BE49-F238E27FC236}">
              <a16:creationId xmlns:a16="http://schemas.microsoft.com/office/drawing/2014/main" id="{77D8B60A-2396-4BE9-8160-2FF34DD67682}"/>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67" name="AutoShape 1" descr="https://psfswebp.cc.wmich.edu/cs/FPR/cache/PT_PIXEL_1.gif">
          <a:extLst>
            <a:ext uri="{FF2B5EF4-FFF2-40B4-BE49-F238E27FC236}">
              <a16:creationId xmlns:a16="http://schemas.microsoft.com/office/drawing/2014/main" id="{8EB598A7-C8DD-4A81-A56C-3B231167D57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68" name="AutoShape 1" descr="https://psfswebp.cc.wmich.edu/cs/FPR/cache/PT_PIXEL_1.gif">
          <a:extLst>
            <a:ext uri="{FF2B5EF4-FFF2-40B4-BE49-F238E27FC236}">
              <a16:creationId xmlns:a16="http://schemas.microsoft.com/office/drawing/2014/main" id="{756D4A93-7D74-4456-9E61-419C30C97022}"/>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69" name="AutoShape 1" descr="https://psfswebp.cc.wmich.edu/cs/FPR/cache/PT_PIXEL_1.gif">
          <a:extLst>
            <a:ext uri="{FF2B5EF4-FFF2-40B4-BE49-F238E27FC236}">
              <a16:creationId xmlns:a16="http://schemas.microsoft.com/office/drawing/2014/main" id="{D9DB03C8-B9D2-41F6-9BF6-9969A78005EA}"/>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70" name="AutoShape 1" descr="https://psfswebp.cc.wmich.edu/cs/FPR/cache/PT_PIXEL_1.gif">
          <a:extLst>
            <a:ext uri="{FF2B5EF4-FFF2-40B4-BE49-F238E27FC236}">
              <a16:creationId xmlns:a16="http://schemas.microsoft.com/office/drawing/2014/main" id="{196FC30C-7DF7-41EC-A15A-A46E0BB45DD3}"/>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71" name="AutoShape 1" descr="https://psfswebp.cc.wmich.edu/cs/FPR/cache/PT_PIXEL_1.gif">
          <a:extLst>
            <a:ext uri="{FF2B5EF4-FFF2-40B4-BE49-F238E27FC236}">
              <a16:creationId xmlns:a16="http://schemas.microsoft.com/office/drawing/2014/main" id="{5F37B5C9-3245-45DD-9E0D-520FE43D3403}"/>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72" name="AutoShape 1" descr="https://psfswebp.cc.wmich.edu/cs/FPR/cache/PT_PIXEL_1.gif">
          <a:extLst>
            <a:ext uri="{FF2B5EF4-FFF2-40B4-BE49-F238E27FC236}">
              <a16:creationId xmlns:a16="http://schemas.microsoft.com/office/drawing/2014/main" id="{10DA4F91-102D-4B91-9231-ABC460360B68}"/>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73" name="AutoShape 1" descr="https://psfswebp.cc.wmich.edu/cs/FPR/cache/PT_PIXEL_1.gif">
          <a:extLst>
            <a:ext uri="{FF2B5EF4-FFF2-40B4-BE49-F238E27FC236}">
              <a16:creationId xmlns:a16="http://schemas.microsoft.com/office/drawing/2014/main" id="{CE48E177-F714-42AE-A1A4-BC4A361C8EB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74" name="AutoShape 1" descr="https://psfswebp.cc.wmich.edu/cs/FPR/cache/PT_PIXEL_1.gif">
          <a:extLst>
            <a:ext uri="{FF2B5EF4-FFF2-40B4-BE49-F238E27FC236}">
              <a16:creationId xmlns:a16="http://schemas.microsoft.com/office/drawing/2014/main" id="{7B49863F-4CE8-48F5-A653-74835FD6F1DE}"/>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75" name="AutoShape 1" descr="https://psfswebp.cc.wmich.edu/cs/FPR/cache/PT_PIXEL_1.gif">
          <a:extLst>
            <a:ext uri="{FF2B5EF4-FFF2-40B4-BE49-F238E27FC236}">
              <a16:creationId xmlns:a16="http://schemas.microsoft.com/office/drawing/2014/main" id="{2F3508A8-C902-40D6-B21D-8BFA13DE7FC1}"/>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76" name="AutoShape 1" descr="https://psfswebp.cc.wmich.edu/cs/FPR/cache/PT_PIXEL_1.gif">
          <a:extLst>
            <a:ext uri="{FF2B5EF4-FFF2-40B4-BE49-F238E27FC236}">
              <a16:creationId xmlns:a16="http://schemas.microsoft.com/office/drawing/2014/main" id="{B28EE32B-AD9D-4309-A935-5064971BF35F}"/>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142240</xdr:rowOff>
    </xdr:to>
    <xdr:sp macro="" textlink="">
      <xdr:nvSpPr>
        <xdr:cNvPr id="677" name="AutoShape 1" descr="https://psfswebp.cc.wmich.edu/cs/FPR/cache/PT_PIXEL_1.gif">
          <a:extLst>
            <a:ext uri="{FF2B5EF4-FFF2-40B4-BE49-F238E27FC236}">
              <a16:creationId xmlns:a16="http://schemas.microsoft.com/office/drawing/2014/main" id="{2EE5A0F3-1285-4DB4-9FAF-AD77E8C92D47}"/>
            </a:ext>
          </a:extLst>
        </xdr:cNvPr>
        <xdr:cNvSpPr>
          <a:spLocks noChangeAspect="1" noChangeArrowheads="1"/>
        </xdr:cNvSpPr>
      </xdr:nvSpPr>
      <xdr:spPr bwMode="auto">
        <a:xfrm>
          <a:off x="3436620" y="150876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678" name="AutoShape 1" descr="https://psfswebp.cc.wmich.edu/cs/FPR/cache/PT_PIXEL_1.gif">
          <a:extLst>
            <a:ext uri="{FF2B5EF4-FFF2-40B4-BE49-F238E27FC236}">
              <a16:creationId xmlns:a16="http://schemas.microsoft.com/office/drawing/2014/main" id="{62339C13-8FE6-4EE2-A32A-0DD7911BF87F}"/>
            </a:ext>
          </a:extLst>
        </xdr:cNvPr>
        <xdr:cNvSpPr>
          <a:spLocks noChangeAspect="1" noChangeArrowheads="1"/>
        </xdr:cNvSpPr>
      </xdr:nvSpPr>
      <xdr:spPr bwMode="auto">
        <a:xfrm>
          <a:off x="3436620" y="150876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679" name="AutoShape 1" descr="https://psfswebp.cc.wmich.edu/cs/FPR/cache/PT_PIXEL_1.gif">
          <a:extLst>
            <a:ext uri="{FF2B5EF4-FFF2-40B4-BE49-F238E27FC236}">
              <a16:creationId xmlns:a16="http://schemas.microsoft.com/office/drawing/2014/main" id="{EFB02A44-3F2E-447F-BCED-ECE9EACEF0DD}"/>
            </a:ext>
          </a:extLst>
        </xdr:cNvPr>
        <xdr:cNvSpPr>
          <a:spLocks noChangeAspect="1" noChangeArrowheads="1"/>
        </xdr:cNvSpPr>
      </xdr:nvSpPr>
      <xdr:spPr bwMode="auto">
        <a:xfrm>
          <a:off x="2583180" y="167640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680" name="AutoShape 1" descr="https://psfswebp.cc.wmich.edu/cs/FPR/cache/PT_PIXEL_1.gif">
          <a:extLst>
            <a:ext uri="{FF2B5EF4-FFF2-40B4-BE49-F238E27FC236}">
              <a16:creationId xmlns:a16="http://schemas.microsoft.com/office/drawing/2014/main" id="{89EF5AED-38D7-47A3-BB76-0E9E499066DD}"/>
            </a:ext>
          </a:extLst>
        </xdr:cNvPr>
        <xdr:cNvSpPr>
          <a:spLocks noChangeAspect="1" noChangeArrowheads="1"/>
        </xdr:cNvSpPr>
      </xdr:nvSpPr>
      <xdr:spPr bwMode="auto">
        <a:xfrm>
          <a:off x="3436620" y="167640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681" name="AutoShape 1" descr="https://psfswebp.cc.wmich.edu/cs/FPR/cache/PT_PIXEL_1.gif">
          <a:extLst>
            <a:ext uri="{FF2B5EF4-FFF2-40B4-BE49-F238E27FC236}">
              <a16:creationId xmlns:a16="http://schemas.microsoft.com/office/drawing/2014/main" id="{A85B72C2-F4A5-4E98-878F-764092B08E54}"/>
            </a:ext>
          </a:extLst>
        </xdr:cNvPr>
        <xdr:cNvSpPr>
          <a:spLocks noChangeAspect="1" noChangeArrowheads="1"/>
        </xdr:cNvSpPr>
      </xdr:nvSpPr>
      <xdr:spPr bwMode="auto">
        <a:xfrm>
          <a:off x="2583180" y="184404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682" name="AutoShape 1" descr="https://psfswebp.cc.wmich.edu/cs/FPR/cache/PT_PIXEL_1.gif">
          <a:extLst>
            <a:ext uri="{FF2B5EF4-FFF2-40B4-BE49-F238E27FC236}">
              <a16:creationId xmlns:a16="http://schemas.microsoft.com/office/drawing/2014/main" id="{10D28C8D-11AB-4E5A-B8F8-DCEDBEF53386}"/>
            </a:ext>
          </a:extLst>
        </xdr:cNvPr>
        <xdr:cNvSpPr>
          <a:spLocks noChangeAspect="1" noChangeArrowheads="1"/>
        </xdr:cNvSpPr>
      </xdr:nvSpPr>
      <xdr:spPr bwMode="auto">
        <a:xfrm>
          <a:off x="3436620" y="184404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683" name="AutoShape 1" descr="https://psfswebp.cc.wmich.edu/cs/FPR/cache/PT_PIXEL_1.gif">
          <a:extLst>
            <a:ext uri="{FF2B5EF4-FFF2-40B4-BE49-F238E27FC236}">
              <a16:creationId xmlns:a16="http://schemas.microsoft.com/office/drawing/2014/main" id="{5CCE640E-EAAE-4605-A8FF-5E7089AC4F09}"/>
            </a:ext>
          </a:extLst>
        </xdr:cNvPr>
        <xdr:cNvSpPr>
          <a:spLocks noChangeAspect="1" noChangeArrowheads="1"/>
        </xdr:cNvSpPr>
      </xdr:nvSpPr>
      <xdr:spPr bwMode="auto">
        <a:xfrm>
          <a:off x="2583180" y="20116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684" name="AutoShape 1" descr="https://psfswebp.cc.wmich.edu/cs/FPR/cache/PT_PIXEL_1.gif">
          <a:extLst>
            <a:ext uri="{FF2B5EF4-FFF2-40B4-BE49-F238E27FC236}">
              <a16:creationId xmlns:a16="http://schemas.microsoft.com/office/drawing/2014/main" id="{D131B6B0-73C9-4427-9AA3-6876E9A6AE0C}"/>
            </a:ext>
          </a:extLst>
        </xdr:cNvPr>
        <xdr:cNvSpPr>
          <a:spLocks noChangeAspect="1" noChangeArrowheads="1"/>
        </xdr:cNvSpPr>
      </xdr:nvSpPr>
      <xdr:spPr bwMode="auto">
        <a:xfrm>
          <a:off x="3436620" y="20116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685" name="AutoShape 1" descr="https://psfswebp.cc.wmich.edu/cs/FPR/cache/PT_PIXEL_1.gif">
          <a:extLst>
            <a:ext uri="{FF2B5EF4-FFF2-40B4-BE49-F238E27FC236}">
              <a16:creationId xmlns:a16="http://schemas.microsoft.com/office/drawing/2014/main" id="{66D6190C-AD63-4B62-9EDF-E7284912C9C6}"/>
            </a:ext>
          </a:extLst>
        </xdr:cNvPr>
        <xdr:cNvSpPr>
          <a:spLocks noChangeAspect="1" noChangeArrowheads="1"/>
        </xdr:cNvSpPr>
      </xdr:nvSpPr>
      <xdr:spPr bwMode="auto">
        <a:xfrm>
          <a:off x="2583180" y="217932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686" name="AutoShape 1" descr="https://psfswebp.cc.wmich.edu/cs/FPR/cache/PT_PIXEL_1.gif">
          <a:extLst>
            <a:ext uri="{FF2B5EF4-FFF2-40B4-BE49-F238E27FC236}">
              <a16:creationId xmlns:a16="http://schemas.microsoft.com/office/drawing/2014/main" id="{85F61739-429C-4B12-95F6-23FCBA8127EC}"/>
            </a:ext>
          </a:extLst>
        </xdr:cNvPr>
        <xdr:cNvSpPr>
          <a:spLocks noChangeAspect="1" noChangeArrowheads="1"/>
        </xdr:cNvSpPr>
      </xdr:nvSpPr>
      <xdr:spPr bwMode="auto">
        <a:xfrm>
          <a:off x="3436620" y="217932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687" name="AutoShape 1" descr="https://psfswebp.cc.wmich.edu/cs/FPR/cache/PT_PIXEL_1.gif">
          <a:extLst>
            <a:ext uri="{FF2B5EF4-FFF2-40B4-BE49-F238E27FC236}">
              <a16:creationId xmlns:a16="http://schemas.microsoft.com/office/drawing/2014/main" id="{EEB76603-CCD4-47EE-BE6E-B7EBE8488B33}"/>
            </a:ext>
          </a:extLst>
        </xdr:cNvPr>
        <xdr:cNvSpPr>
          <a:spLocks noChangeAspect="1" noChangeArrowheads="1"/>
        </xdr:cNvSpPr>
      </xdr:nvSpPr>
      <xdr:spPr bwMode="auto">
        <a:xfrm>
          <a:off x="2583180" y="234696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688" name="AutoShape 1" descr="https://psfswebp.cc.wmich.edu/cs/FPR/cache/PT_PIXEL_1.gif">
          <a:extLst>
            <a:ext uri="{FF2B5EF4-FFF2-40B4-BE49-F238E27FC236}">
              <a16:creationId xmlns:a16="http://schemas.microsoft.com/office/drawing/2014/main" id="{FD273185-2520-4BB5-95B6-F1207EF26906}"/>
            </a:ext>
          </a:extLst>
        </xdr:cNvPr>
        <xdr:cNvSpPr>
          <a:spLocks noChangeAspect="1" noChangeArrowheads="1"/>
        </xdr:cNvSpPr>
      </xdr:nvSpPr>
      <xdr:spPr bwMode="auto">
        <a:xfrm>
          <a:off x="2583180" y="251460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689" name="AutoShape 1" descr="https://psfswebp.cc.wmich.edu/cs/FPR/cache/PT_PIXEL_1.gif">
          <a:extLst>
            <a:ext uri="{FF2B5EF4-FFF2-40B4-BE49-F238E27FC236}">
              <a16:creationId xmlns:a16="http://schemas.microsoft.com/office/drawing/2014/main" id="{D118C172-6ACC-4C7D-BF23-71978F7CAAAF}"/>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90" name="AutoShape 1" descr="https://psfswebp.cc.wmich.edu/cs/FPR/cache/PT_PIXEL_1.gif">
          <a:extLst>
            <a:ext uri="{FF2B5EF4-FFF2-40B4-BE49-F238E27FC236}">
              <a16:creationId xmlns:a16="http://schemas.microsoft.com/office/drawing/2014/main" id="{2B2CE659-BB96-4F86-8EB0-006778EAFBC2}"/>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691" name="AutoShape 1" descr="https://psfswebp.cc.wmich.edu/cs/FPR/cache/PT_PIXEL_1.gif">
          <a:extLst>
            <a:ext uri="{FF2B5EF4-FFF2-40B4-BE49-F238E27FC236}">
              <a16:creationId xmlns:a16="http://schemas.microsoft.com/office/drawing/2014/main" id="{7B97AC61-57B5-4352-8837-C2BACA89BA8E}"/>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92" name="AutoShape 1" descr="https://psfswebp.cc.wmich.edu/cs/FPR/cache/PT_PIXEL_1.gif">
          <a:extLst>
            <a:ext uri="{FF2B5EF4-FFF2-40B4-BE49-F238E27FC236}">
              <a16:creationId xmlns:a16="http://schemas.microsoft.com/office/drawing/2014/main" id="{75A85BB1-F8B4-4A94-B4B2-17BBCE85E7CC}"/>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693" name="AutoShape 1" descr="https://psfswebp.cc.wmich.edu/cs/FPR/cache/PT_PIXEL_1.gif">
          <a:extLst>
            <a:ext uri="{FF2B5EF4-FFF2-40B4-BE49-F238E27FC236}">
              <a16:creationId xmlns:a16="http://schemas.microsoft.com/office/drawing/2014/main" id="{603A51AC-1777-48DA-9310-CF52B233B41B}"/>
            </a:ext>
          </a:extLst>
        </xdr:cNvPr>
        <xdr:cNvSpPr>
          <a:spLocks noChangeAspect="1" noChangeArrowheads="1"/>
        </xdr:cNvSpPr>
      </xdr:nvSpPr>
      <xdr:spPr bwMode="auto">
        <a:xfrm>
          <a:off x="258318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694" name="AutoShape 1" descr="https://psfswebp.cc.wmich.edu/cs/FPR/cache/PT_PIXEL_1.gif">
          <a:extLst>
            <a:ext uri="{FF2B5EF4-FFF2-40B4-BE49-F238E27FC236}">
              <a16:creationId xmlns:a16="http://schemas.microsoft.com/office/drawing/2014/main" id="{5292C2ED-7609-4C1D-A649-4184B96A071A}"/>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695" name="AutoShape 1" descr="https://psfswebp.cc.wmich.edu/cs/FPR/cache/PT_PIXEL_1.gif">
          <a:extLst>
            <a:ext uri="{FF2B5EF4-FFF2-40B4-BE49-F238E27FC236}">
              <a16:creationId xmlns:a16="http://schemas.microsoft.com/office/drawing/2014/main" id="{B860F47D-3067-4B24-A2E5-D0D62CCDBDC6}"/>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96" name="AutoShape 1" descr="https://psfswebp.cc.wmich.edu/cs/FPR/cache/PT_PIXEL_1.gif">
          <a:extLst>
            <a:ext uri="{FF2B5EF4-FFF2-40B4-BE49-F238E27FC236}">
              <a16:creationId xmlns:a16="http://schemas.microsoft.com/office/drawing/2014/main" id="{7BBF28EE-7ABF-4B26-A75C-725D9F270E2B}"/>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697" name="AutoShape 1" descr="https://psfswebp.cc.wmich.edu/cs/FPR/cache/PT_PIXEL_1.gif">
          <a:extLst>
            <a:ext uri="{FF2B5EF4-FFF2-40B4-BE49-F238E27FC236}">
              <a16:creationId xmlns:a16="http://schemas.microsoft.com/office/drawing/2014/main" id="{0B10D443-798E-47CC-BEDB-D1ADC55F11DD}"/>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98" name="AutoShape 1" descr="https://psfswebp.cc.wmich.edu/cs/FPR/cache/PT_PIXEL_1.gif">
          <a:extLst>
            <a:ext uri="{FF2B5EF4-FFF2-40B4-BE49-F238E27FC236}">
              <a16:creationId xmlns:a16="http://schemas.microsoft.com/office/drawing/2014/main" id="{25CFB759-3A8D-43FF-AE5B-18AA9A1D8B8F}"/>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699" name="AutoShape 1" descr="https://psfswebp.cc.wmich.edu/cs/FPR/cache/PT_PIXEL_1.gif">
          <a:extLst>
            <a:ext uri="{FF2B5EF4-FFF2-40B4-BE49-F238E27FC236}">
              <a16:creationId xmlns:a16="http://schemas.microsoft.com/office/drawing/2014/main" id="{4CEC5C83-BF5E-4D18-9670-EBB0810C67C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00" name="AutoShape 1" descr="https://psfswebp.cc.wmich.edu/cs/FPR/cache/PT_PIXEL_1.gif">
          <a:extLst>
            <a:ext uri="{FF2B5EF4-FFF2-40B4-BE49-F238E27FC236}">
              <a16:creationId xmlns:a16="http://schemas.microsoft.com/office/drawing/2014/main" id="{8A0455C1-FAF5-41DA-93BB-94B77193CB5F}"/>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01" name="AutoShape 1" descr="https://psfswebp.cc.wmich.edu/cs/FPR/cache/PT_PIXEL_1.gif">
          <a:extLst>
            <a:ext uri="{FF2B5EF4-FFF2-40B4-BE49-F238E27FC236}">
              <a16:creationId xmlns:a16="http://schemas.microsoft.com/office/drawing/2014/main" id="{9FB49B01-8931-49D9-B3DE-87AB6DA7CFE7}"/>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02" name="AutoShape 1" descr="https://psfswebp.cc.wmich.edu/cs/FPR/cache/PT_PIXEL_1.gif">
          <a:extLst>
            <a:ext uri="{FF2B5EF4-FFF2-40B4-BE49-F238E27FC236}">
              <a16:creationId xmlns:a16="http://schemas.microsoft.com/office/drawing/2014/main" id="{232B7F54-C78D-436D-AF26-665B577CC46D}"/>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03" name="AutoShape 1" descr="https://psfswebp.cc.wmich.edu/cs/FPR/cache/PT_PIXEL_1.gif">
          <a:extLst>
            <a:ext uri="{FF2B5EF4-FFF2-40B4-BE49-F238E27FC236}">
              <a16:creationId xmlns:a16="http://schemas.microsoft.com/office/drawing/2014/main" id="{6988EE6B-E70D-4BEA-BD4D-722321AF0A80}"/>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704" name="AutoShape 1" descr="https://psfswebp.cc.wmich.edu/cs/FPR/cache/PT_PIXEL_1.gif">
          <a:extLst>
            <a:ext uri="{FF2B5EF4-FFF2-40B4-BE49-F238E27FC236}">
              <a16:creationId xmlns:a16="http://schemas.microsoft.com/office/drawing/2014/main" id="{B07D7924-D5A0-40DE-B8CC-0B11D34085C7}"/>
            </a:ext>
          </a:extLst>
        </xdr:cNvPr>
        <xdr:cNvSpPr>
          <a:spLocks noChangeAspect="1" noChangeArrowheads="1"/>
        </xdr:cNvSpPr>
      </xdr:nvSpPr>
      <xdr:spPr bwMode="auto">
        <a:xfrm>
          <a:off x="256032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05" name="AutoShape 1" descr="https://psfswebp.cc.wmich.edu/cs/FPR/cache/PT_PIXEL_1.gif">
          <a:extLst>
            <a:ext uri="{FF2B5EF4-FFF2-40B4-BE49-F238E27FC236}">
              <a16:creationId xmlns:a16="http://schemas.microsoft.com/office/drawing/2014/main" id="{8261A9E8-910F-4EF5-B92C-7541D2AE002E}"/>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06" name="AutoShape 1" descr="https://psfswebp.cc.wmich.edu/cs/FPR/cache/PT_PIXEL_1.gif">
          <a:extLst>
            <a:ext uri="{FF2B5EF4-FFF2-40B4-BE49-F238E27FC236}">
              <a16:creationId xmlns:a16="http://schemas.microsoft.com/office/drawing/2014/main" id="{09AB1158-6B39-48B5-9B68-F4E5BB2B4C34}"/>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07" name="AutoShape 1" descr="https://psfswebp.cc.wmich.edu/cs/FPR/cache/PT_PIXEL_1.gif">
          <a:extLst>
            <a:ext uri="{FF2B5EF4-FFF2-40B4-BE49-F238E27FC236}">
              <a16:creationId xmlns:a16="http://schemas.microsoft.com/office/drawing/2014/main" id="{1E56979E-8523-41D9-9889-BB188E501D42}"/>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08" name="AutoShape 1" descr="https://psfswebp.cc.wmich.edu/cs/FPR/cache/PT_PIXEL_1.gif">
          <a:extLst>
            <a:ext uri="{FF2B5EF4-FFF2-40B4-BE49-F238E27FC236}">
              <a16:creationId xmlns:a16="http://schemas.microsoft.com/office/drawing/2014/main" id="{A76BD1AA-A69B-4098-93A9-7E00A083CD63}"/>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09" name="AutoShape 1" descr="https://psfswebp.cc.wmich.edu/cs/FPR/cache/PT_PIXEL_1.gif">
          <a:extLst>
            <a:ext uri="{FF2B5EF4-FFF2-40B4-BE49-F238E27FC236}">
              <a16:creationId xmlns:a16="http://schemas.microsoft.com/office/drawing/2014/main" id="{4D114D78-DFD2-4165-AF7E-B3BC14E83C56}"/>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710" name="AutoShape 1" descr="https://psfswebp.cc.wmich.edu/cs/FPR/cache/PT_PIXEL_1.gif">
          <a:extLst>
            <a:ext uri="{FF2B5EF4-FFF2-40B4-BE49-F238E27FC236}">
              <a16:creationId xmlns:a16="http://schemas.microsoft.com/office/drawing/2014/main" id="{05E3F90D-A200-4C71-9C60-E1C0752D05A2}"/>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11" name="AutoShape 1" descr="https://psfswebp.cc.wmich.edu/cs/FPR/cache/PT_PIXEL_1.gif">
          <a:extLst>
            <a:ext uri="{FF2B5EF4-FFF2-40B4-BE49-F238E27FC236}">
              <a16:creationId xmlns:a16="http://schemas.microsoft.com/office/drawing/2014/main" id="{9B679B1D-12A9-4216-9A33-8776D86D1610}"/>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12" name="AutoShape 1" descr="https://psfswebp.cc.wmich.edu/cs/FPR/cache/PT_PIXEL_1.gif">
          <a:extLst>
            <a:ext uri="{FF2B5EF4-FFF2-40B4-BE49-F238E27FC236}">
              <a16:creationId xmlns:a16="http://schemas.microsoft.com/office/drawing/2014/main" id="{204D81BB-F9D9-4EF5-8426-DA3B67E80C5D}"/>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13" name="AutoShape 1" descr="https://psfswebp.cc.wmich.edu/cs/FPR/cache/PT_PIXEL_1.gif">
          <a:extLst>
            <a:ext uri="{FF2B5EF4-FFF2-40B4-BE49-F238E27FC236}">
              <a16:creationId xmlns:a16="http://schemas.microsoft.com/office/drawing/2014/main" id="{40A95963-8A91-4753-98B3-3E5F558D64EF}"/>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14" name="AutoShape 1" descr="https://psfswebp.cc.wmich.edu/cs/FPR/cache/PT_PIXEL_1.gif">
          <a:extLst>
            <a:ext uri="{FF2B5EF4-FFF2-40B4-BE49-F238E27FC236}">
              <a16:creationId xmlns:a16="http://schemas.microsoft.com/office/drawing/2014/main" id="{8C3839C9-F44E-49EC-BDBB-A320B1111D72}"/>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15" name="AutoShape 1" descr="https://psfswebp.cc.wmich.edu/cs/FPR/cache/PT_PIXEL_1.gif">
          <a:extLst>
            <a:ext uri="{FF2B5EF4-FFF2-40B4-BE49-F238E27FC236}">
              <a16:creationId xmlns:a16="http://schemas.microsoft.com/office/drawing/2014/main" id="{81BDAF9A-86FA-4F0B-875B-82AC4B08F21C}"/>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716" name="AutoShape 1" descr="https://psfswebp.cc.wmich.edu/cs/FPR/cache/PT_PIXEL_1.gif">
          <a:extLst>
            <a:ext uri="{FF2B5EF4-FFF2-40B4-BE49-F238E27FC236}">
              <a16:creationId xmlns:a16="http://schemas.microsoft.com/office/drawing/2014/main" id="{36200AD0-8F4B-4F04-A8D5-AB91043A052E}"/>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17" name="AutoShape 1" descr="https://psfswebp.cc.wmich.edu/cs/FPR/cache/PT_PIXEL_1.gif">
          <a:extLst>
            <a:ext uri="{FF2B5EF4-FFF2-40B4-BE49-F238E27FC236}">
              <a16:creationId xmlns:a16="http://schemas.microsoft.com/office/drawing/2014/main" id="{F5A6F002-BE51-4C22-A6FD-4E242AFA9074}"/>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18" name="AutoShape 1" descr="https://psfswebp.cc.wmich.edu/cs/FPR/cache/PT_PIXEL_1.gif">
          <a:extLst>
            <a:ext uri="{FF2B5EF4-FFF2-40B4-BE49-F238E27FC236}">
              <a16:creationId xmlns:a16="http://schemas.microsoft.com/office/drawing/2014/main" id="{4BAFB747-CE62-40B3-8678-754F5DFB86D2}"/>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19" name="AutoShape 1" descr="https://psfswebp.cc.wmich.edu/cs/FPR/cache/PT_PIXEL_1.gif">
          <a:extLst>
            <a:ext uri="{FF2B5EF4-FFF2-40B4-BE49-F238E27FC236}">
              <a16:creationId xmlns:a16="http://schemas.microsoft.com/office/drawing/2014/main" id="{667B2924-F5AE-4692-95D1-D3D1E6FF0D0F}"/>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20" name="AutoShape 1" descr="https://psfswebp.cc.wmich.edu/cs/FPR/cache/PT_PIXEL_1.gif">
          <a:extLst>
            <a:ext uri="{FF2B5EF4-FFF2-40B4-BE49-F238E27FC236}">
              <a16:creationId xmlns:a16="http://schemas.microsoft.com/office/drawing/2014/main" id="{68874ED7-BCCD-4439-8FB8-B27B854641F2}"/>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21" name="AutoShape 1" descr="https://psfswebp.cc.wmich.edu/cs/FPR/cache/PT_PIXEL_1.gif">
          <a:extLst>
            <a:ext uri="{FF2B5EF4-FFF2-40B4-BE49-F238E27FC236}">
              <a16:creationId xmlns:a16="http://schemas.microsoft.com/office/drawing/2014/main" id="{8E81E8F5-BCDC-448B-B6A1-39BA00E7AFBD}"/>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722" name="AutoShape 1" descr="https://psfswebp.cc.wmich.edu/cs/FPR/cache/PT_PIXEL_1.gif">
          <a:extLst>
            <a:ext uri="{FF2B5EF4-FFF2-40B4-BE49-F238E27FC236}">
              <a16:creationId xmlns:a16="http://schemas.microsoft.com/office/drawing/2014/main" id="{06ED39DD-789C-4B58-9369-02BDC322AEF3}"/>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23" name="AutoShape 1" descr="https://psfswebp.cc.wmich.edu/cs/FPR/cache/PT_PIXEL_1.gif">
          <a:extLst>
            <a:ext uri="{FF2B5EF4-FFF2-40B4-BE49-F238E27FC236}">
              <a16:creationId xmlns:a16="http://schemas.microsoft.com/office/drawing/2014/main" id="{66877EBB-8484-4571-B235-EB3D75D6A53B}"/>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24" name="AutoShape 1" descr="https://psfswebp.cc.wmich.edu/cs/FPR/cache/PT_PIXEL_1.gif">
          <a:extLst>
            <a:ext uri="{FF2B5EF4-FFF2-40B4-BE49-F238E27FC236}">
              <a16:creationId xmlns:a16="http://schemas.microsoft.com/office/drawing/2014/main" id="{994881D7-44AC-4995-871D-D7C0BEDA94CC}"/>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25" name="AutoShape 1" descr="https://psfswebp.cc.wmich.edu/cs/FPR/cache/PT_PIXEL_1.gif">
          <a:extLst>
            <a:ext uri="{FF2B5EF4-FFF2-40B4-BE49-F238E27FC236}">
              <a16:creationId xmlns:a16="http://schemas.microsoft.com/office/drawing/2014/main" id="{B5D3FFD9-9B0D-4746-8EA6-6DD135CEDAB1}"/>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726" name="AutoShape 1" descr="https://psfswebp.cc.wmich.edu/cs/FPR/cache/PT_PIXEL_1.gif">
          <a:extLst>
            <a:ext uri="{FF2B5EF4-FFF2-40B4-BE49-F238E27FC236}">
              <a16:creationId xmlns:a16="http://schemas.microsoft.com/office/drawing/2014/main" id="{88C8A7C9-CC5B-48A1-90BF-9139CCB02A21}"/>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27" name="AutoShape 1" descr="https://psfswebp.cc.wmich.edu/cs/FPR/cache/PT_PIXEL_1.gif">
          <a:extLst>
            <a:ext uri="{FF2B5EF4-FFF2-40B4-BE49-F238E27FC236}">
              <a16:creationId xmlns:a16="http://schemas.microsoft.com/office/drawing/2014/main" id="{8B4A0594-FE2A-46B2-859F-87C120A3EA16}"/>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28" name="AutoShape 1" descr="https://psfswebp.cc.wmich.edu/cs/FPR/cache/PT_PIXEL_1.gif">
          <a:extLst>
            <a:ext uri="{FF2B5EF4-FFF2-40B4-BE49-F238E27FC236}">
              <a16:creationId xmlns:a16="http://schemas.microsoft.com/office/drawing/2014/main" id="{2BF6A897-92FE-43C4-9F6F-2DE1B0E02086}"/>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29" name="AutoShape 1" descr="https://psfswebp.cc.wmich.edu/cs/FPR/cache/PT_PIXEL_1.gif">
          <a:extLst>
            <a:ext uri="{FF2B5EF4-FFF2-40B4-BE49-F238E27FC236}">
              <a16:creationId xmlns:a16="http://schemas.microsoft.com/office/drawing/2014/main" id="{7FA9B2FC-D79F-489A-BC9B-B17B344A0B78}"/>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30" name="AutoShape 1" descr="https://psfswebp.cc.wmich.edu/cs/FPR/cache/PT_PIXEL_1.gif">
          <a:extLst>
            <a:ext uri="{FF2B5EF4-FFF2-40B4-BE49-F238E27FC236}">
              <a16:creationId xmlns:a16="http://schemas.microsoft.com/office/drawing/2014/main" id="{B443B776-AB3D-4801-97E6-048B10C1C0DE}"/>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31" name="AutoShape 1" descr="https://psfswebp.cc.wmich.edu/cs/FPR/cache/PT_PIXEL_1.gif">
          <a:extLst>
            <a:ext uri="{FF2B5EF4-FFF2-40B4-BE49-F238E27FC236}">
              <a16:creationId xmlns:a16="http://schemas.microsoft.com/office/drawing/2014/main" id="{A566473C-9443-4034-A890-36D5110E4BC7}"/>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32" name="AutoShape 1" descr="https://psfswebp.cc.wmich.edu/cs/FPR/cache/PT_PIXEL_1.gif">
          <a:extLst>
            <a:ext uri="{FF2B5EF4-FFF2-40B4-BE49-F238E27FC236}">
              <a16:creationId xmlns:a16="http://schemas.microsoft.com/office/drawing/2014/main" id="{7DBB9D8A-45DE-4F65-8D41-A3957F95A1A3}"/>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33" name="AutoShape 1" descr="https://psfswebp.cc.wmich.edu/cs/FPR/cache/PT_PIXEL_1.gif">
          <a:extLst>
            <a:ext uri="{FF2B5EF4-FFF2-40B4-BE49-F238E27FC236}">
              <a16:creationId xmlns:a16="http://schemas.microsoft.com/office/drawing/2014/main" id="{0E32676D-DDF0-4C32-980E-2124F0256B09}"/>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34" name="AutoShape 1" descr="https://psfswebp.cc.wmich.edu/cs/FPR/cache/PT_PIXEL_1.gif">
          <a:extLst>
            <a:ext uri="{FF2B5EF4-FFF2-40B4-BE49-F238E27FC236}">
              <a16:creationId xmlns:a16="http://schemas.microsoft.com/office/drawing/2014/main" id="{DF611742-FC60-4769-9EA7-55040587C178}"/>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35" name="AutoShape 1" descr="https://psfswebp.cc.wmich.edu/cs/FPR/cache/PT_PIXEL_1.gif">
          <a:extLst>
            <a:ext uri="{FF2B5EF4-FFF2-40B4-BE49-F238E27FC236}">
              <a16:creationId xmlns:a16="http://schemas.microsoft.com/office/drawing/2014/main" id="{639AC53E-A06E-412B-A8A3-74B2E88B8D31}"/>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36" name="AutoShape 1" descr="https://psfswebp.cc.wmich.edu/cs/FPR/cache/PT_PIXEL_1.gif">
          <a:extLst>
            <a:ext uri="{FF2B5EF4-FFF2-40B4-BE49-F238E27FC236}">
              <a16:creationId xmlns:a16="http://schemas.microsoft.com/office/drawing/2014/main" id="{A7B94BB6-A28A-49B8-8B7B-1F174223631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37" name="AutoShape 1" descr="https://psfswebp.cc.wmich.edu/cs/FPR/cache/PT_PIXEL_1.gif">
          <a:extLst>
            <a:ext uri="{FF2B5EF4-FFF2-40B4-BE49-F238E27FC236}">
              <a16:creationId xmlns:a16="http://schemas.microsoft.com/office/drawing/2014/main" id="{B41803B1-EFB1-481C-ABD3-D3B754BCF38D}"/>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38" name="AutoShape 1" descr="https://psfswebp.cc.wmich.edu/cs/FPR/cache/PT_PIXEL_1.gif">
          <a:extLst>
            <a:ext uri="{FF2B5EF4-FFF2-40B4-BE49-F238E27FC236}">
              <a16:creationId xmlns:a16="http://schemas.microsoft.com/office/drawing/2014/main" id="{4FE46CB8-2FE8-4DAA-A13E-88199CD06C2B}"/>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39" name="AutoShape 1" descr="https://psfswebp.cc.wmich.edu/cs/FPR/cache/PT_PIXEL_1.gif">
          <a:extLst>
            <a:ext uri="{FF2B5EF4-FFF2-40B4-BE49-F238E27FC236}">
              <a16:creationId xmlns:a16="http://schemas.microsoft.com/office/drawing/2014/main" id="{EC95E7EF-72ED-4964-95FF-C61BB9788A97}"/>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40" name="AutoShape 1" descr="https://psfswebp.cc.wmich.edu/cs/FPR/cache/PT_PIXEL_1.gif">
          <a:extLst>
            <a:ext uri="{FF2B5EF4-FFF2-40B4-BE49-F238E27FC236}">
              <a16:creationId xmlns:a16="http://schemas.microsoft.com/office/drawing/2014/main" id="{2198E016-0833-4A2B-935D-04697C4BA971}"/>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41" name="AutoShape 1" descr="https://psfswebp.cc.wmich.edu/cs/FPR/cache/PT_PIXEL_1.gif">
          <a:extLst>
            <a:ext uri="{FF2B5EF4-FFF2-40B4-BE49-F238E27FC236}">
              <a16:creationId xmlns:a16="http://schemas.microsoft.com/office/drawing/2014/main" id="{6F20DBB6-293E-41E0-97E0-259A4D0B6C95}"/>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42" name="AutoShape 1" descr="https://psfswebp.cc.wmich.edu/cs/FPR/cache/PT_PIXEL_1.gif">
          <a:extLst>
            <a:ext uri="{FF2B5EF4-FFF2-40B4-BE49-F238E27FC236}">
              <a16:creationId xmlns:a16="http://schemas.microsoft.com/office/drawing/2014/main" id="{9AA2E0EC-2717-40E4-B522-8D7170836B43}"/>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43" name="AutoShape 1" descr="https://psfswebp.cc.wmich.edu/cs/FPR/cache/PT_PIXEL_1.gif">
          <a:extLst>
            <a:ext uri="{FF2B5EF4-FFF2-40B4-BE49-F238E27FC236}">
              <a16:creationId xmlns:a16="http://schemas.microsoft.com/office/drawing/2014/main" id="{89B75F62-C10C-40B9-AE7C-71C968DDEADC}"/>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44" name="AutoShape 1" descr="https://psfswebp.cc.wmich.edu/cs/FPR/cache/PT_PIXEL_1.gif">
          <a:extLst>
            <a:ext uri="{FF2B5EF4-FFF2-40B4-BE49-F238E27FC236}">
              <a16:creationId xmlns:a16="http://schemas.microsoft.com/office/drawing/2014/main" id="{C78BFB72-8808-415D-8C9D-D4117A0AD040}"/>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45" name="AutoShape 1" descr="https://psfswebp.cc.wmich.edu/cs/FPR/cache/PT_PIXEL_1.gif">
          <a:extLst>
            <a:ext uri="{FF2B5EF4-FFF2-40B4-BE49-F238E27FC236}">
              <a16:creationId xmlns:a16="http://schemas.microsoft.com/office/drawing/2014/main" id="{8EB2D6B4-4D2B-4F16-833B-A848CA8874B9}"/>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46" name="AutoShape 1" descr="https://psfswebp.cc.wmich.edu/cs/FPR/cache/PT_PIXEL_1.gif">
          <a:extLst>
            <a:ext uri="{FF2B5EF4-FFF2-40B4-BE49-F238E27FC236}">
              <a16:creationId xmlns:a16="http://schemas.microsoft.com/office/drawing/2014/main" id="{5C94E2FB-56CB-4992-A76F-F6C0C92C9A59}"/>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47" name="AutoShape 1" descr="https://psfswebp.cc.wmich.edu/cs/FPR/cache/PT_PIXEL_1.gif">
          <a:extLst>
            <a:ext uri="{FF2B5EF4-FFF2-40B4-BE49-F238E27FC236}">
              <a16:creationId xmlns:a16="http://schemas.microsoft.com/office/drawing/2014/main" id="{878741FA-469E-44E6-BB04-786B2DDB6CD8}"/>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48" name="AutoShape 1" descr="https://psfswebp.cc.wmich.edu/cs/FPR/cache/PT_PIXEL_1.gif">
          <a:extLst>
            <a:ext uri="{FF2B5EF4-FFF2-40B4-BE49-F238E27FC236}">
              <a16:creationId xmlns:a16="http://schemas.microsoft.com/office/drawing/2014/main" id="{2CB3B61B-8E1E-46FF-BA78-CB04160C3AF1}"/>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49" name="AutoShape 1" descr="https://psfswebp.cc.wmich.edu/cs/FPR/cache/PT_PIXEL_1.gif">
          <a:extLst>
            <a:ext uri="{FF2B5EF4-FFF2-40B4-BE49-F238E27FC236}">
              <a16:creationId xmlns:a16="http://schemas.microsoft.com/office/drawing/2014/main" id="{F55BB840-1889-45F1-8E47-692865FEE2CF}"/>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50" name="AutoShape 1" descr="https://psfswebp.cc.wmich.edu/cs/FPR/cache/PT_PIXEL_1.gif">
          <a:extLst>
            <a:ext uri="{FF2B5EF4-FFF2-40B4-BE49-F238E27FC236}">
              <a16:creationId xmlns:a16="http://schemas.microsoft.com/office/drawing/2014/main" id="{6901FC7C-F3AC-4071-81A7-ACDC68EFD672}"/>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51" name="AutoShape 1" descr="https://psfswebp.cc.wmich.edu/cs/FPR/cache/PT_PIXEL_1.gif">
          <a:extLst>
            <a:ext uri="{FF2B5EF4-FFF2-40B4-BE49-F238E27FC236}">
              <a16:creationId xmlns:a16="http://schemas.microsoft.com/office/drawing/2014/main" id="{1DD09761-BFDB-499F-817C-25D39458B358}"/>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52" name="AutoShape 1" descr="https://psfswebp.cc.wmich.edu/cs/FPR/cache/PT_PIXEL_1.gif">
          <a:extLst>
            <a:ext uri="{FF2B5EF4-FFF2-40B4-BE49-F238E27FC236}">
              <a16:creationId xmlns:a16="http://schemas.microsoft.com/office/drawing/2014/main" id="{759E519A-8AD4-4CCF-9130-E32138CF9315}"/>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53" name="AutoShape 1" descr="https://psfswebp.cc.wmich.edu/cs/FPR/cache/PT_PIXEL_1.gif">
          <a:extLst>
            <a:ext uri="{FF2B5EF4-FFF2-40B4-BE49-F238E27FC236}">
              <a16:creationId xmlns:a16="http://schemas.microsoft.com/office/drawing/2014/main" id="{77AB78C1-B11F-475C-AA55-1397FC9998FB}"/>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54" name="AutoShape 1" descr="https://psfswebp.cc.wmich.edu/cs/FPR/cache/PT_PIXEL_1.gif">
          <a:extLst>
            <a:ext uri="{FF2B5EF4-FFF2-40B4-BE49-F238E27FC236}">
              <a16:creationId xmlns:a16="http://schemas.microsoft.com/office/drawing/2014/main" id="{1ACD067C-701A-4296-897D-80D21E17BA6F}"/>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55" name="AutoShape 1" descr="https://psfswebp.cc.wmich.edu/cs/FPR/cache/PT_PIXEL_1.gif">
          <a:extLst>
            <a:ext uri="{FF2B5EF4-FFF2-40B4-BE49-F238E27FC236}">
              <a16:creationId xmlns:a16="http://schemas.microsoft.com/office/drawing/2014/main" id="{D237F4E7-4894-4FEC-BEF8-3CE78A6FBA76}"/>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56" name="AutoShape 1" descr="https://psfswebp.cc.wmich.edu/cs/FPR/cache/PT_PIXEL_1.gif">
          <a:extLst>
            <a:ext uri="{FF2B5EF4-FFF2-40B4-BE49-F238E27FC236}">
              <a16:creationId xmlns:a16="http://schemas.microsoft.com/office/drawing/2014/main" id="{E0C2EFCA-EC80-4CA1-B16D-713642635758}"/>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57" name="AutoShape 1" descr="https://psfswebp.cc.wmich.edu/cs/FPR/cache/PT_PIXEL_1.gif">
          <a:extLst>
            <a:ext uri="{FF2B5EF4-FFF2-40B4-BE49-F238E27FC236}">
              <a16:creationId xmlns:a16="http://schemas.microsoft.com/office/drawing/2014/main" id="{A8E47736-68C3-4AF2-BB7E-19D5D8C5437B}"/>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58" name="AutoShape 1" descr="https://psfswebp.cc.wmich.edu/cs/FPR/cache/PT_PIXEL_1.gif">
          <a:extLst>
            <a:ext uri="{FF2B5EF4-FFF2-40B4-BE49-F238E27FC236}">
              <a16:creationId xmlns:a16="http://schemas.microsoft.com/office/drawing/2014/main" id="{7F03B70E-DEE8-497D-8DF5-702DDAD9A33A}"/>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59" name="AutoShape 1" descr="https://psfswebp.cc.wmich.edu/cs/FPR/cache/PT_PIXEL_1.gif">
          <a:extLst>
            <a:ext uri="{FF2B5EF4-FFF2-40B4-BE49-F238E27FC236}">
              <a16:creationId xmlns:a16="http://schemas.microsoft.com/office/drawing/2014/main" id="{12C5CBAF-681A-4615-BA70-6D003F1D6A47}"/>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60" name="AutoShape 1" descr="https://psfswebp.cc.wmich.edu/cs/FPR/cache/PT_PIXEL_1.gif">
          <a:extLst>
            <a:ext uri="{FF2B5EF4-FFF2-40B4-BE49-F238E27FC236}">
              <a16:creationId xmlns:a16="http://schemas.microsoft.com/office/drawing/2014/main" id="{B24F40E6-0845-4CD4-9001-AB7F7F79EA94}"/>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1" name="AutoShape 1" descr="https://psfswebp.cc.wmich.edu/cs/FPR/cache/PT_PIXEL_1.gif">
          <a:extLst>
            <a:ext uri="{FF2B5EF4-FFF2-40B4-BE49-F238E27FC236}">
              <a16:creationId xmlns:a16="http://schemas.microsoft.com/office/drawing/2014/main" id="{2111E0CB-F1AF-4693-BFE7-A231D28D6DA9}"/>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2" name="AutoShape 1" descr="https://psfswebp.cc.wmich.edu/cs/FPR/cache/PT_PIXEL_1.gif">
          <a:extLst>
            <a:ext uri="{FF2B5EF4-FFF2-40B4-BE49-F238E27FC236}">
              <a16:creationId xmlns:a16="http://schemas.microsoft.com/office/drawing/2014/main" id="{8FAA5B8E-68E0-44B0-BA6D-B8C9E21C0C61}"/>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63" name="AutoShape 1" descr="https://psfswebp.cc.wmich.edu/cs/FPR/cache/PT_PIXEL_1.gif">
          <a:extLst>
            <a:ext uri="{FF2B5EF4-FFF2-40B4-BE49-F238E27FC236}">
              <a16:creationId xmlns:a16="http://schemas.microsoft.com/office/drawing/2014/main" id="{A7BD196D-FF42-4C72-9159-51A6525B6D04}"/>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64" name="AutoShape 1" descr="https://psfswebp.cc.wmich.edu/cs/FPR/cache/PT_PIXEL_1.gif">
          <a:extLst>
            <a:ext uri="{FF2B5EF4-FFF2-40B4-BE49-F238E27FC236}">
              <a16:creationId xmlns:a16="http://schemas.microsoft.com/office/drawing/2014/main" id="{65997457-87C3-48B4-9E55-4FE216B395E9}"/>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65" name="AutoShape 1" descr="https://psfswebp.cc.wmich.edu/cs/FPR/cache/PT_PIXEL_1.gif">
          <a:extLst>
            <a:ext uri="{FF2B5EF4-FFF2-40B4-BE49-F238E27FC236}">
              <a16:creationId xmlns:a16="http://schemas.microsoft.com/office/drawing/2014/main" id="{7C90CE18-9135-41F6-A834-3A74432F7B5D}"/>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6" name="AutoShape 1" descr="https://psfswebp.cc.wmich.edu/cs/FPR/cache/PT_PIXEL_1.gif">
          <a:extLst>
            <a:ext uri="{FF2B5EF4-FFF2-40B4-BE49-F238E27FC236}">
              <a16:creationId xmlns:a16="http://schemas.microsoft.com/office/drawing/2014/main" id="{5F9ADC66-0742-4AB8-B2DB-D48195224BA8}"/>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767" name="AutoShape 1" descr="https://psfswebp.cc.wmich.edu/cs/FPR/cache/PT_PIXEL_1.gif">
          <a:extLst>
            <a:ext uri="{FF2B5EF4-FFF2-40B4-BE49-F238E27FC236}">
              <a16:creationId xmlns:a16="http://schemas.microsoft.com/office/drawing/2014/main" id="{827A72C7-55AB-413D-8D60-3946FAFB5059}"/>
            </a:ext>
          </a:extLst>
        </xdr:cNvPr>
        <xdr:cNvSpPr>
          <a:spLocks noChangeAspect="1" noChangeArrowheads="1"/>
        </xdr:cNvSpPr>
      </xdr:nvSpPr>
      <xdr:spPr bwMode="auto">
        <a:xfrm>
          <a:off x="3413760" y="156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68" name="AutoShape 1" descr="https://psfswebp.cc.wmich.edu/cs/FPR/cache/PT_PIXEL_1.gif">
          <a:extLst>
            <a:ext uri="{FF2B5EF4-FFF2-40B4-BE49-F238E27FC236}">
              <a16:creationId xmlns:a16="http://schemas.microsoft.com/office/drawing/2014/main" id="{DEBA06F1-8DBE-404E-A4DA-E9CD7FB08059}"/>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69" name="AutoShape 1" descr="https://psfswebp.cc.wmich.edu/cs/FPR/cache/PT_PIXEL_1.gif">
          <a:extLst>
            <a:ext uri="{FF2B5EF4-FFF2-40B4-BE49-F238E27FC236}">
              <a16:creationId xmlns:a16="http://schemas.microsoft.com/office/drawing/2014/main" id="{BF2EADB2-3031-4E89-A7B8-220355722053}"/>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70" name="AutoShape 1" descr="https://psfswebp.cc.wmich.edu/cs/FPR/cache/PT_PIXEL_1.gif">
          <a:extLst>
            <a:ext uri="{FF2B5EF4-FFF2-40B4-BE49-F238E27FC236}">
              <a16:creationId xmlns:a16="http://schemas.microsoft.com/office/drawing/2014/main" id="{8FBBDDCC-61FC-49DF-9E71-51B09068A242}"/>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771" name="AutoShape 1" descr="https://psfswebp.cc.wmich.edu/cs/FPR/cache/PT_PIXEL_1.gif">
          <a:extLst>
            <a:ext uri="{FF2B5EF4-FFF2-40B4-BE49-F238E27FC236}">
              <a16:creationId xmlns:a16="http://schemas.microsoft.com/office/drawing/2014/main" id="{B44E6206-BD12-4994-B36C-5973703153DC}"/>
            </a:ext>
          </a:extLst>
        </xdr:cNvPr>
        <xdr:cNvSpPr>
          <a:spLocks noChangeAspect="1" noChangeArrowheads="1"/>
        </xdr:cNvSpPr>
      </xdr:nvSpPr>
      <xdr:spPr bwMode="auto">
        <a:xfrm>
          <a:off x="3560445" y="2145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772" name="AutoShape 1" descr="https://psfswebp.cc.wmich.edu/cs/FPR/cache/PT_PIXEL_1.gif">
          <a:extLst>
            <a:ext uri="{FF2B5EF4-FFF2-40B4-BE49-F238E27FC236}">
              <a16:creationId xmlns:a16="http://schemas.microsoft.com/office/drawing/2014/main" id="{11BDB99A-C4C8-4C9D-A243-FD9262BC8244}"/>
            </a:ext>
          </a:extLst>
        </xdr:cNvPr>
        <xdr:cNvSpPr>
          <a:spLocks noChangeAspect="1" noChangeArrowheads="1"/>
        </xdr:cNvSpPr>
      </xdr:nvSpPr>
      <xdr:spPr bwMode="auto">
        <a:xfrm>
          <a:off x="333756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73" name="AutoShape 1" descr="https://psfswebp.cc.wmich.edu/cs/FPR/cache/PT_PIXEL_1.gif">
          <a:extLst>
            <a:ext uri="{FF2B5EF4-FFF2-40B4-BE49-F238E27FC236}">
              <a16:creationId xmlns:a16="http://schemas.microsoft.com/office/drawing/2014/main" id="{7BAE6AA2-2353-4ACB-BA40-C986BAFE8AC9}"/>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74" name="AutoShape 1" descr="https://psfswebp.cc.wmich.edu/cs/FPR/cache/PT_PIXEL_1.gif">
          <a:extLst>
            <a:ext uri="{FF2B5EF4-FFF2-40B4-BE49-F238E27FC236}">
              <a16:creationId xmlns:a16="http://schemas.microsoft.com/office/drawing/2014/main" id="{72BE7B58-5209-43D2-9973-434DAEBD8E29}"/>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75" name="AutoShape 1" descr="https://psfswebp.cc.wmich.edu/cs/FPR/cache/PT_PIXEL_1.gif">
          <a:extLst>
            <a:ext uri="{FF2B5EF4-FFF2-40B4-BE49-F238E27FC236}">
              <a16:creationId xmlns:a16="http://schemas.microsoft.com/office/drawing/2014/main" id="{0D246280-8580-4321-883C-75335D657A88}"/>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76" name="AutoShape 1" descr="https://psfswebp.cc.wmich.edu/cs/FPR/cache/PT_PIXEL_1.gif">
          <a:extLst>
            <a:ext uri="{FF2B5EF4-FFF2-40B4-BE49-F238E27FC236}">
              <a16:creationId xmlns:a16="http://schemas.microsoft.com/office/drawing/2014/main" id="{DE092CEB-0E3E-4303-BC5E-5D62CE5551F0}"/>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77" name="AutoShape 1" descr="https://psfswebp.cc.wmich.edu/cs/FPR/cache/PT_PIXEL_1.gif">
          <a:extLst>
            <a:ext uri="{FF2B5EF4-FFF2-40B4-BE49-F238E27FC236}">
              <a16:creationId xmlns:a16="http://schemas.microsoft.com/office/drawing/2014/main" id="{776755C4-8C93-43F2-AE97-8F020FE3C327}"/>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78" name="AutoShape 1" descr="https://psfswebp.cc.wmich.edu/cs/FPR/cache/PT_PIXEL_1.gif">
          <a:extLst>
            <a:ext uri="{FF2B5EF4-FFF2-40B4-BE49-F238E27FC236}">
              <a16:creationId xmlns:a16="http://schemas.microsoft.com/office/drawing/2014/main" id="{A59EFAA7-4D6E-4D5E-8710-21DE401E9194}"/>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79" name="AutoShape 1" descr="https://psfswebp.cc.wmich.edu/cs/FPR/cache/PT_PIXEL_1.gif">
          <a:extLst>
            <a:ext uri="{FF2B5EF4-FFF2-40B4-BE49-F238E27FC236}">
              <a16:creationId xmlns:a16="http://schemas.microsoft.com/office/drawing/2014/main" id="{E5F8D151-1949-4208-BC60-3CC267CA7A6C}"/>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80" name="AutoShape 1" descr="https://psfswebp.cc.wmich.edu/cs/FPR/cache/PT_PIXEL_1.gif">
          <a:extLst>
            <a:ext uri="{FF2B5EF4-FFF2-40B4-BE49-F238E27FC236}">
              <a16:creationId xmlns:a16="http://schemas.microsoft.com/office/drawing/2014/main" id="{9D98CF67-5918-4513-8E94-2E7B95A2EE28}"/>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81" name="AutoShape 1" descr="https://psfswebp.cc.wmich.edu/cs/FPR/cache/PT_PIXEL_1.gif">
          <a:extLst>
            <a:ext uri="{FF2B5EF4-FFF2-40B4-BE49-F238E27FC236}">
              <a16:creationId xmlns:a16="http://schemas.microsoft.com/office/drawing/2014/main" id="{92767F5A-430E-4C20-B7E0-FF17CD5A6C6E}"/>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82" name="AutoShape 1" descr="https://psfswebp.cc.wmich.edu/cs/FPR/cache/PT_PIXEL_1.gif">
          <a:extLst>
            <a:ext uri="{FF2B5EF4-FFF2-40B4-BE49-F238E27FC236}">
              <a16:creationId xmlns:a16="http://schemas.microsoft.com/office/drawing/2014/main" id="{8CB6CA5A-2DB1-46E1-BCC8-B7B07BA0E5B2}"/>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83" name="AutoShape 1" descr="https://psfswebp.cc.wmich.edu/cs/FPR/cache/PT_PIXEL_1.gif">
          <a:extLst>
            <a:ext uri="{FF2B5EF4-FFF2-40B4-BE49-F238E27FC236}">
              <a16:creationId xmlns:a16="http://schemas.microsoft.com/office/drawing/2014/main" id="{E7E2E93B-DC73-447D-A46A-0360E5C33B60}"/>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84" name="AutoShape 1" descr="https://psfswebp.cc.wmich.edu/cs/FPR/cache/PT_PIXEL_1.gif">
          <a:extLst>
            <a:ext uri="{FF2B5EF4-FFF2-40B4-BE49-F238E27FC236}">
              <a16:creationId xmlns:a16="http://schemas.microsoft.com/office/drawing/2014/main" id="{1FCE383F-3A45-4C7B-8064-7D30F5CC4A8F}"/>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85" name="AutoShape 1" descr="https://psfswebp.cc.wmich.edu/cs/FPR/cache/PT_PIXEL_1.gif">
          <a:extLst>
            <a:ext uri="{FF2B5EF4-FFF2-40B4-BE49-F238E27FC236}">
              <a16:creationId xmlns:a16="http://schemas.microsoft.com/office/drawing/2014/main" id="{AECFCD3F-FA20-46D4-9D38-FB3BD338821E}"/>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86" name="AutoShape 1" descr="https://psfswebp.cc.wmich.edu/cs/FPR/cache/PT_PIXEL_1.gif">
          <a:extLst>
            <a:ext uri="{FF2B5EF4-FFF2-40B4-BE49-F238E27FC236}">
              <a16:creationId xmlns:a16="http://schemas.microsoft.com/office/drawing/2014/main" id="{357B6149-32C0-4471-BC4E-68E74DCD5C08}"/>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87" name="AutoShape 1" descr="https://psfswebp.cc.wmich.edu/cs/FPR/cache/PT_PIXEL_1.gif">
          <a:extLst>
            <a:ext uri="{FF2B5EF4-FFF2-40B4-BE49-F238E27FC236}">
              <a16:creationId xmlns:a16="http://schemas.microsoft.com/office/drawing/2014/main" id="{19BA6973-7875-4692-968C-710873CD86A4}"/>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88" name="AutoShape 1" descr="https://psfswebp.cc.wmich.edu/cs/FPR/cache/PT_PIXEL_1.gif">
          <a:extLst>
            <a:ext uri="{FF2B5EF4-FFF2-40B4-BE49-F238E27FC236}">
              <a16:creationId xmlns:a16="http://schemas.microsoft.com/office/drawing/2014/main" id="{24CF7895-50DF-4B2E-AFAD-10FE68DA234F}"/>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89" name="AutoShape 1" descr="https://psfswebp.cc.wmich.edu/cs/FPR/cache/PT_PIXEL_1.gif">
          <a:extLst>
            <a:ext uri="{FF2B5EF4-FFF2-40B4-BE49-F238E27FC236}">
              <a16:creationId xmlns:a16="http://schemas.microsoft.com/office/drawing/2014/main" id="{759C26BF-C802-48D9-B8E0-416E3FE5EDD9}"/>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90" name="AutoShape 1" descr="https://psfswebp.cc.wmich.edu/cs/FPR/cache/PT_PIXEL_1.gif">
          <a:extLst>
            <a:ext uri="{FF2B5EF4-FFF2-40B4-BE49-F238E27FC236}">
              <a16:creationId xmlns:a16="http://schemas.microsoft.com/office/drawing/2014/main" id="{8DE72B63-0AE8-4143-8931-19D4B43AA25C}"/>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91" name="AutoShape 1" descr="https://psfswebp.cc.wmich.edu/cs/FPR/cache/PT_PIXEL_1.gif">
          <a:extLst>
            <a:ext uri="{FF2B5EF4-FFF2-40B4-BE49-F238E27FC236}">
              <a16:creationId xmlns:a16="http://schemas.microsoft.com/office/drawing/2014/main" id="{00CAA564-E70D-4BD8-A908-8464DB161DE0}"/>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92" name="AutoShape 1" descr="https://psfswebp.cc.wmich.edu/cs/FPR/cache/PT_PIXEL_1.gif">
          <a:extLst>
            <a:ext uri="{FF2B5EF4-FFF2-40B4-BE49-F238E27FC236}">
              <a16:creationId xmlns:a16="http://schemas.microsoft.com/office/drawing/2014/main" id="{4E18D697-95D8-48CD-9FC1-6B48C2F4ACE3}"/>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93" name="AutoShape 1" descr="https://psfswebp.cc.wmich.edu/cs/FPR/cache/PT_PIXEL_1.gif">
          <a:extLst>
            <a:ext uri="{FF2B5EF4-FFF2-40B4-BE49-F238E27FC236}">
              <a16:creationId xmlns:a16="http://schemas.microsoft.com/office/drawing/2014/main" id="{F3F49066-B57F-4674-837D-0545AE434233}"/>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94" name="AutoShape 1" descr="https://psfswebp.cc.wmich.edu/cs/FPR/cache/PT_PIXEL_1.gif">
          <a:extLst>
            <a:ext uri="{FF2B5EF4-FFF2-40B4-BE49-F238E27FC236}">
              <a16:creationId xmlns:a16="http://schemas.microsoft.com/office/drawing/2014/main" id="{36F0A01E-26E7-432A-A234-7CCE035F4A30}"/>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95" name="AutoShape 1" descr="https://psfswebp.cc.wmich.edu/cs/FPR/cache/PT_PIXEL_1.gif">
          <a:extLst>
            <a:ext uri="{FF2B5EF4-FFF2-40B4-BE49-F238E27FC236}">
              <a16:creationId xmlns:a16="http://schemas.microsoft.com/office/drawing/2014/main" id="{ACE15723-C75A-4F7A-BEDA-BF00D0653787}"/>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96" name="AutoShape 1" descr="https://psfswebp.cc.wmich.edu/cs/FPR/cache/PT_PIXEL_1.gif">
          <a:extLst>
            <a:ext uri="{FF2B5EF4-FFF2-40B4-BE49-F238E27FC236}">
              <a16:creationId xmlns:a16="http://schemas.microsoft.com/office/drawing/2014/main" id="{7C9F9A03-05C4-4C9D-88F8-40395628C2D3}"/>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797" name="AutoShape 1" descr="https://psfswebp.cc.wmich.edu/cs/FPR/cache/PT_PIXEL_1.gif">
          <a:extLst>
            <a:ext uri="{FF2B5EF4-FFF2-40B4-BE49-F238E27FC236}">
              <a16:creationId xmlns:a16="http://schemas.microsoft.com/office/drawing/2014/main" id="{35BED191-026B-4168-904B-72BC945C3F1B}"/>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798" name="AutoShape 1" descr="https://psfswebp.cc.wmich.edu/cs/FPR/cache/PT_PIXEL_1.gif">
          <a:extLst>
            <a:ext uri="{FF2B5EF4-FFF2-40B4-BE49-F238E27FC236}">
              <a16:creationId xmlns:a16="http://schemas.microsoft.com/office/drawing/2014/main" id="{E9915529-7EFE-4AE7-BCD4-3202EE26AC90}"/>
            </a:ext>
          </a:extLst>
        </xdr:cNvPr>
        <xdr:cNvSpPr>
          <a:spLocks noChangeAspect="1" noChangeArrowheads="1"/>
        </xdr:cNvSpPr>
      </xdr:nvSpPr>
      <xdr:spPr bwMode="auto">
        <a:xfrm>
          <a:off x="258318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799" name="AutoShape 1" descr="https://psfswebp.cc.wmich.edu/cs/FPR/cache/PT_PIXEL_1.gif">
          <a:extLst>
            <a:ext uri="{FF2B5EF4-FFF2-40B4-BE49-F238E27FC236}">
              <a16:creationId xmlns:a16="http://schemas.microsoft.com/office/drawing/2014/main" id="{46149745-BE5B-425B-935B-ECADC1FB0B31}"/>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800" name="AutoShape 1" descr="https://psfswebp.cc.wmich.edu/cs/FPR/cache/PT_PIXEL_1.gif">
          <a:extLst>
            <a:ext uri="{FF2B5EF4-FFF2-40B4-BE49-F238E27FC236}">
              <a16:creationId xmlns:a16="http://schemas.microsoft.com/office/drawing/2014/main" id="{304AFC87-0C88-4230-8104-71941A288BCD}"/>
            </a:ext>
          </a:extLst>
        </xdr:cNvPr>
        <xdr:cNvSpPr>
          <a:spLocks noChangeAspect="1" noChangeArrowheads="1"/>
        </xdr:cNvSpPr>
      </xdr:nvSpPr>
      <xdr:spPr bwMode="auto">
        <a:xfrm>
          <a:off x="258318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1" name="AutoShape 1" descr="https://psfswebp.cc.wmich.edu/cs/FPR/cache/PT_PIXEL_1.gif">
          <a:extLst>
            <a:ext uri="{FF2B5EF4-FFF2-40B4-BE49-F238E27FC236}">
              <a16:creationId xmlns:a16="http://schemas.microsoft.com/office/drawing/2014/main" id="{F461ABF0-0D6D-47DF-BAFC-6B0CBA799153}"/>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02" name="AutoShape 1" descr="https://psfswebp.cc.wmich.edu/cs/FPR/cache/PT_PIXEL_1.gif">
          <a:extLst>
            <a:ext uri="{FF2B5EF4-FFF2-40B4-BE49-F238E27FC236}">
              <a16:creationId xmlns:a16="http://schemas.microsoft.com/office/drawing/2014/main" id="{6BFEA94A-7669-4C5A-BCB2-0B03EC44809B}"/>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803" name="AutoShape 1" descr="https://psfswebp.cc.wmich.edu/cs/FPR/cache/PT_PIXEL_1.gif">
          <a:extLst>
            <a:ext uri="{FF2B5EF4-FFF2-40B4-BE49-F238E27FC236}">
              <a16:creationId xmlns:a16="http://schemas.microsoft.com/office/drawing/2014/main" id="{2346EF4D-AF22-4CB7-93A6-EA2AC6F2A48F}"/>
            </a:ext>
          </a:extLst>
        </xdr:cNvPr>
        <xdr:cNvSpPr>
          <a:spLocks noChangeAspect="1" noChangeArrowheads="1"/>
        </xdr:cNvSpPr>
      </xdr:nvSpPr>
      <xdr:spPr bwMode="auto">
        <a:xfrm>
          <a:off x="258318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04" name="AutoShape 1" descr="https://psfswebp.cc.wmich.edu/cs/FPR/cache/PT_PIXEL_1.gif">
          <a:extLst>
            <a:ext uri="{FF2B5EF4-FFF2-40B4-BE49-F238E27FC236}">
              <a16:creationId xmlns:a16="http://schemas.microsoft.com/office/drawing/2014/main" id="{1DFDA9F9-F5D9-4C64-9871-505B30D00641}"/>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5" name="AutoShape 1" descr="https://psfswebp.cc.wmich.edu/cs/FPR/cache/PT_PIXEL_1.gif">
          <a:extLst>
            <a:ext uri="{FF2B5EF4-FFF2-40B4-BE49-F238E27FC236}">
              <a16:creationId xmlns:a16="http://schemas.microsoft.com/office/drawing/2014/main" id="{F754F506-98EA-4158-94E5-FDB30F8C5219}"/>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806" name="AutoShape 1" descr="https://psfswebp.cc.wmich.edu/cs/FPR/cache/PT_PIXEL_1.gif">
          <a:extLst>
            <a:ext uri="{FF2B5EF4-FFF2-40B4-BE49-F238E27FC236}">
              <a16:creationId xmlns:a16="http://schemas.microsoft.com/office/drawing/2014/main" id="{7B2A302E-3923-45F5-98C0-5316AEE9E1C6}"/>
            </a:ext>
          </a:extLst>
        </xdr:cNvPr>
        <xdr:cNvSpPr>
          <a:spLocks noChangeAspect="1" noChangeArrowheads="1"/>
        </xdr:cNvSpPr>
      </xdr:nvSpPr>
      <xdr:spPr bwMode="auto">
        <a:xfrm>
          <a:off x="258318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7" name="AutoShape 1" descr="https://psfswebp.cc.wmich.edu/cs/FPR/cache/PT_PIXEL_1.gif">
          <a:extLst>
            <a:ext uri="{FF2B5EF4-FFF2-40B4-BE49-F238E27FC236}">
              <a16:creationId xmlns:a16="http://schemas.microsoft.com/office/drawing/2014/main" id="{5D9B8B33-1DE3-4552-80D8-83E8E58A604C}"/>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08" name="AutoShape 1" descr="https://psfswebp.cc.wmich.edu/cs/FPR/cache/PT_PIXEL_1.gif">
          <a:extLst>
            <a:ext uri="{FF2B5EF4-FFF2-40B4-BE49-F238E27FC236}">
              <a16:creationId xmlns:a16="http://schemas.microsoft.com/office/drawing/2014/main" id="{1B80F2B4-ECC2-49EF-824A-45E1DB0BA083}"/>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809" name="AutoShape 1" descr="https://psfswebp.cc.wmich.edu/cs/FPR/cache/PT_PIXEL_1.gif">
          <a:extLst>
            <a:ext uri="{FF2B5EF4-FFF2-40B4-BE49-F238E27FC236}">
              <a16:creationId xmlns:a16="http://schemas.microsoft.com/office/drawing/2014/main" id="{81D4E2A4-6E81-40F0-9C18-E181D17CF496}"/>
            </a:ext>
          </a:extLst>
        </xdr:cNvPr>
        <xdr:cNvSpPr>
          <a:spLocks noChangeAspect="1" noChangeArrowheads="1"/>
        </xdr:cNvSpPr>
      </xdr:nvSpPr>
      <xdr:spPr bwMode="auto">
        <a:xfrm>
          <a:off x="258318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10" name="AutoShape 1" descr="https://psfswebp.cc.wmich.edu/cs/FPR/cache/PT_PIXEL_1.gif">
          <a:extLst>
            <a:ext uri="{FF2B5EF4-FFF2-40B4-BE49-F238E27FC236}">
              <a16:creationId xmlns:a16="http://schemas.microsoft.com/office/drawing/2014/main" id="{F344511C-5135-440B-BA8F-4A11D07EE88E}"/>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11" name="AutoShape 1" descr="https://psfswebp.cc.wmich.edu/cs/FPR/cache/PT_PIXEL_1.gif">
          <a:extLst>
            <a:ext uri="{FF2B5EF4-FFF2-40B4-BE49-F238E27FC236}">
              <a16:creationId xmlns:a16="http://schemas.microsoft.com/office/drawing/2014/main" id="{B6D419A1-B191-4A82-90DD-833571F02227}"/>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12" name="AutoShape 1" descr="https://psfswebp.cc.wmich.edu/cs/FPR/cache/PT_PIXEL_1.gif">
          <a:extLst>
            <a:ext uri="{FF2B5EF4-FFF2-40B4-BE49-F238E27FC236}">
              <a16:creationId xmlns:a16="http://schemas.microsoft.com/office/drawing/2014/main" id="{8A743B66-7A82-4AFA-A009-3B39B833D666}"/>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13" name="AutoShape 1" descr="https://psfswebp.cc.wmich.edu/cs/FPR/cache/PT_PIXEL_1.gif">
          <a:extLst>
            <a:ext uri="{FF2B5EF4-FFF2-40B4-BE49-F238E27FC236}">
              <a16:creationId xmlns:a16="http://schemas.microsoft.com/office/drawing/2014/main" id="{51A9E22E-CEAA-4F11-840A-CE9A603584CE}"/>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14" name="AutoShape 1" descr="https://psfswebp.cc.wmich.edu/cs/FPR/cache/PT_PIXEL_1.gif">
          <a:extLst>
            <a:ext uri="{FF2B5EF4-FFF2-40B4-BE49-F238E27FC236}">
              <a16:creationId xmlns:a16="http://schemas.microsoft.com/office/drawing/2014/main" id="{36142D7A-41FA-4971-8109-30F50A5B4ADD}"/>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15" name="AutoShape 1" descr="https://psfswebp.cc.wmich.edu/cs/FPR/cache/PT_PIXEL_1.gif">
          <a:extLst>
            <a:ext uri="{FF2B5EF4-FFF2-40B4-BE49-F238E27FC236}">
              <a16:creationId xmlns:a16="http://schemas.microsoft.com/office/drawing/2014/main" id="{FB00CF1C-4A3D-421E-9F6B-ED8A2BACFAC2}"/>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16" name="AutoShape 1" descr="https://psfswebp.cc.wmich.edu/cs/FPR/cache/PT_PIXEL_1.gif">
          <a:extLst>
            <a:ext uri="{FF2B5EF4-FFF2-40B4-BE49-F238E27FC236}">
              <a16:creationId xmlns:a16="http://schemas.microsoft.com/office/drawing/2014/main" id="{5C33E427-5721-4165-BFA3-F1917D878A7D}"/>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17" name="AutoShape 1" descr="https://psfswebp.cc.wmich.edu/cs/FPR/cache/PT_PIXEL_1.gif">
          <a:extLst>
            <a:ext uri="{FF2B5EF4-FFF2-40B4-BE49-F238E27FC236}">
              <a16:creationId xmlns:a16="http://schemas.microsoft.com/office/drawing/2014/main" id="{5D4DC683-127D-4C75-A6EF-538D1D357D3D}"/>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18" name="AutoShape 1" descr="https://psfswebp.cc.wmich.edu/cs/FPR/cache/PT_PIXEL_1.gif">
          <a:extLst>
            <a:ext uri="{FF2B5EF4-FFF2-40B4-BE49-F238E27FC236}">
              <a16:creationId xmlns:a16="http://schemas.microsoft.com/office/drawing/2014/main" id="{CB215B43-2414-4176-9875-B5F0D8CF5782}"/>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19" name="AutoShape 1" descr="https://psfswebp.cc.wmich.edu/cs/FPR/cache/PT_PIXEL_1.gif">
          <a:extLst>
            <a:ext uri="{FF2B5EF4-FFF2-40B4-BE49-F238E27FC236}">
              <a16:creationId xmlns:a16="http://schemas.microsoft.com/office/drawing/2014/main" id="{1DEF8DEC-FBC2-4180-9DE0-24CAE06E76D1}"/>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20" name="AutoShape 1" descr="https://psfswebp.cc.wmich.edu/cs/FPR/cache/PT_PIXEL_1.gif">
          <a:extLst>
            <a:ext uri="{FF2B5EF4-FFF2-40B4-BE49-F238E27FC236}">
              <a16:creationId xmlns:a16="http://schemas.microsoft.com/office/drawing/2014/main" id="{4B819DF9-FF26-4081-9267-8FEA77DFCD87}"/>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21" name="AutoShape 1" descr="https://psfswebp.cc.wmich.edu/cs/FPR/cache/PT_PIXEL_1.gif">
          <a:extLst>
            <a:ext uri="{FF2B5EF4-FFF2-40B4-BE49-F238E27FC236}">
              <a16:creationId xmlns:a16="http://schemas.microsoft.com/office/drawing/2014/main" id="{02FB5DFF-9FA9-4D77-867D-CD7BDFDD16B7}"/>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22" name="AutoShape 1" descr="https://psfswebp.cc.wmich.edu/cs/FPR/cache/PT_PIXEL_1.gif">
          <a:extLst>
            <a:ext uri="{FF2B5EF4-FFF2-40B4-BE49-F238E27FC236}">
              <a16:creationId xmlns:a16="http://schemas.microsoft.com/office/drawing/2014/main" id="{6865B3BA-4FA3-4537-84AF-2AA2D2862A12}"/>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23" name="AutoShape 1" descr="https://psfswebp.cc.wmich.edu/cs/FPR/cache/PT_PIXEL_1.gif">
          <a:extLst>
            <a:ext uri="{FF2B5EF4-FFF2-40B4-BE49-F238E27FC236}">
              <a16:creationId xmlns:a16="http://schemas.microsoft.com/office/drawing/2014/main" id="{E4F64A5D-6BD2-4DD7-8FE5-E10D94C1B3FF}"/>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24" name="AutoShape 1" descr="https://psfswebp.cc.wmich.edu/cs/FPR/cache/PT_PIXEL_1.gif">
          <a:extLst>
            <a:ext uri="{FF2B5EF4-FFF2-40B4-BE49-F238E27FC236}">
              <a16:creationId xmlns:a16="http://schemas.microsoft.com/office/drawing/2014/main" id="{5B8CA411-C745-43F8-981D-C480B80FEF9E}"/>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25" name="AutoShape 1" descr="https://psfswebp.cc.wmich.edu/cs/FPR/cache/PT_PIXEL_1.gif">
          <a:extLst>
            <a:ext uri="{FF2B5EF4-FFF2-40B4-BE49-F238E27FC236}">
              <a16:creationId xmlns:a16="http://schemas.microsoft.com/office/drawing/2014/main" id="{0B166576-7330-4287-BA57-2557F265C6FD}"/>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26" name="AutoShape 1" descr="https://psfswebp.cc.wmich.edu/cs/FPR/cache/PT_PIXEL_1.gif">
          <a:extLst>
            <a:ext uri="{FF2B5EF4-FFF2-40B4-BE49-F238E27FC236}">
              <a16:creationId xmlns:a16="http://schemas.microsoft.com/office/drawing/2014/main" id="{A6B0951C-807E-41CE-B6EA-E572DBBE1B56}"/>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27" name="AutoShape 1" descr="https://psfswebp.cc.wmich.edu/cs/FPR/cache/PT_PIXEL_1.gif">
          <a:extLst>
            <a:ext uri="{FF2B5EF4-FFF2-40B4-BE49-F238E27FC236}">
              <a16:creationId xmlns:a16="http://schemas.microsoft.com/office/drawing/2014/main" id="{BB3E8F95-62DE-46CE-A015-0FE4D3E2E15F}"/>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28" name="AutoShape 1" descr="https://psfswebp.cc.wmich.edu/cs/FPR/cache/PT_PIXEL_1.gif">
          <a:extLst>
            <a:ext uri="{FF2B5EF4-FFF2-40B4-BE49-F238E27FC236}">
              <a16:creationId xmlns:a16="http://schemas.microsoft.com/office/drawing/2014/main" id="{12131D7E-B530-4EAF-92A7-94E5B17C16AA}"/>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30" name="AutoShape 1" descr="https://psfswebp.cc.wmich.edu/cs/FPR/cache/PT_PIXEL_1.gif">
          <a:extLst>
            <a:ext uri="{FF2B5EF4-FFF2-40B4-BE49-F238E27FC236}">
              <a16:creationId xmlns:a16="http://schemas.microsoft.com/office/drawing/2014/main" id="{6D657D09-0635-4927-A3B0-18E591E0CAC6}"/>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31" name="AutoShape 1" descr="https://psfswebp.cc.wmich.edu/cs/FPR/cache/PT_PIXEL_1.gif">
          <a:extLst>
            <a:ext uri="{FF2B5EF4-FFF2-40B4-BE49-F238E27FC236}">
              <a16:creationId xmlns:a16="http://schemas.microsoft.com/office/drawing/2014/main" id="{9A031D32-BA74-4014-B87D-0DDB41C27C5D}"/>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32" name="AutoShape 1" descr="https://psfswebp.cc.wmich.edu/cs/FPR/cache/PT_PIXEL_1.gif">
          <a:extLst>
            <a:ext uri="{FF2B5EF4-FFF2-40B4-BE49-F238E27FC236}">
              <a16:creationId xmlns:a16="http://schemas.microsoft.com/office/drawing/2014/main" id="{96DF3FDA-970F-4AD4-86BE-924538D6F32B}"/>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33" name="AutoShape 1" descr="https://psfswebp.cc.wmich.edu/cs/FPR/cache/PT_PIXEL_1.gif">
          <a:extLst>
            <a:ext uri="{FF2B5EF4-FFF2-40B4-BE49-F238E27FC236}">
              <a16:creationId xmlns:a16="http://schemas.microsoft.com/office/drawing/2014/main" id="{1C6AB391-C045-40AC-A488-4CAEF689D041}"/>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834" name="AutoShape 1" descr="https://psfswebp.cc.wmich.edu/cs/FPR/cache/PT_PIXEL_1.gif">
          <a:extLst>
            <a:ext uri="{FF2B5EF4-FFF2-40B4-BE49-F238E27FC236}">
              <a16:creationId xmlns:a16="http://schemas.microsoft.com/office/drawing/2014/main" id="{43E58AE7-4580-4E8C-9DB7-A45D9B516A13}"/>
            </a:ext>
          </a:extLst>
        </xdr:cNvPr>
        <xdr:cNvSpPr>
          <a:spLocks noChangeAspect="1" noChangeArrowheads="1"/>
        </xdr:cNvSpPr>
      </xdr:nvSpPr>
      <xdr:spPr bwMode="auto">
        <a:xfrm>
          <a:off x="343662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835" name="AutoShape 1" descr="https://psfswebp.cc.wmich.edu/cs/FPR/cache/PT_PIXEL_1.gif">
          <a:extLst>
            <a:ext uri="{FF2B5EF4-FFF2-40B4-BE49-F238E27FC236}">
              <a16:creationId xmlns:a16="http://schemas.microsoft.com/office/drawing/2014/main" id="{524DC2BF-1AAD-443A-BB71-51B4D80780B2}"/>
            </a:ext>
          </a:extLst>
        </xdr:cNvPr>
        <xdr:cNvSpPr>
          <a:spLocks noChangeAspect="1" noChangeArrowheads="1"/>
        </xdr:cNvSpPr>
      </xdr:nvSpPr>
      <xdr:spPr bwMode="auto">
        <a:xfrm>
          <a:off x="343662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836" name="AutoShape 1" descr="https://psfswebp.cc.wmich.edu/cs/FPR/cache/PT_PIXEL_1.gif">
          <a:extLst>
            <a:ext uri="{FF2B5EF4-FFF2-40B4-BE49-F238E27FC236}">
              <a16:creationId xmlns:a16="http://schemas.microsoft.com/office/drawing/2014/main" id="{14C8C9CC-CDC3-40E1-A37D-7F4D711C3008}"/>
            </a:ext>
          </a:extLst>
        </xdr:cNvPr>
        <xdr:cNvSpPr>
          <a:spLocks noChangeAspect="1" noChangeArrowheads="1"/>
        </xdr:cNvSpPr>
      </xdr:nvSpPr>
      <xdr:spPr bwMode="auto">
        <a:xfrm>
          <a:off x="343662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837" name="AutoShape 1" descr="https://psfswebp.cc.wmich.edu/cs/FPR/cache/PT_PIXEL_1.gif">
          <a:extLst>
            <a:ext uri="{FF2B5EF4-FFF2-40B4-BE49-F238E27FC236}">
              <a16:creationId xmlns:a16="http://schemas.microsoft.com/office/drawing/2014/main" id="{4DF2FCC8-8570-4F84-A099-9E2A8C3827ED}"/>
            </a:ext>
          </a:extLst>
        </xdr:cNvPr>
        <xdr:cNvSpPr>
          <a:spLocks noChangeAspect="1" noChangeArrowheads="1"/>
        </xdr:cNvSpPr>
      </xdr:nvSpPr>
      <xdr:spPr bwMode="auto">
        <a:xfrm>
          <a:off x="343662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838" name="AutoShape 1" descr="https://psfswebp.cc.wmich.edu/cs/FPR/cache/PT_PIXEL_1.gif">
          <a:extLst>
            <a:ext uri="{FF2B5EF4-FFF2-40B4-BE49-F238E27FC236}">
              <a16:creationId xmlns:a16="http://schemas.microsoft.com/office/drawing/2014/main" id="{C6D3C0D4-8608-4067-BFCF-9A2B09762DAC}"/>
            </a:ext>
          </a:extLst>
        </xdr:cNvPr>
        <xdr:cNvSpPr>
          <a:spLocks noChangeAspect="1" noChangeArrowheads="1"/>
        </xdr:cNvSpPr>
      </xdr:nvSpPr>
      <xdr:spPr bwMode="auto">
        <a:xfrm>
          <a:off x="343662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839" name="AutoShape 1" descr="https://psfswebp.cc.wmich.edu/cs/FPR/cache/PT_PIXEL_1.gif">
          <a:extLst>
            <a:ext uri="{FF2B5EF4-FFF2-40B4-BE49-F238E27FC236}">
              <a16:creationId xmlns:a16="http://schemas.microsoft.com/office/drawing/2014/main" id="{AA0EA829-3966-4B8A-9CBD-4EF8317D77CF}"/>
            </a:ext>
          </a:extLst>
        </xdr:cNvPr>
        <xdr:cNvSpPr>
          <a:spLocks noChangeAspect="1" noChangeArrowheads="1"/>
        </xdr:cNvSpPr>
      </xdr:nvSpPr>
      <xdr:spPr bwMode="auto">
        <a:xfrm>
          <a:off x="343662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840" name="AutoShape 1" descr="https://psfswebp.cc.wmich.edu/cs/FPR/cache/PT_PIXEL_1.gif">
          <a:extLst>
            <a:ext uri="{FF2B5EF4-FFF2-40B4-BE49-F238E27FC236}">
              <a16:creationId xmlns:a16="http://schemas.microsoft.com/office/drawing/2014/main" id="{ED052AF6-3798-4931-A392-88D1FF638AA9}"/>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841" name="AutoShape 1" descr="https://psfswebp.cc.wmich.edu/cs/FPR/cache/PT_PIXEL_1.gif">
          <a:extLst>
            <a:ext uri="{FF2B5EF4-FFF2-40B4-BE49-F238E27FC236}">
              <a16:creationId xmlns:a16="http://schemas.microsoft.com/office/drawing/2014/main" id="{6F8A8C74-97EF-4E01-BF51-83662CF89A7E}"/>
            </a:ext>
          </a:extLst>
        </xdr:cNvPr>
        <xdr:cNvSpPr>
          <a:spLocks noChangeAspect="1" noChangeArrowheads="1"/>
        </xdr:cNvSpPr>
      </xdr:nvSpPr>
      <xdr:spPr bwMode="auto">
        <a:xfrm>
          <a:off x="343662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42" name="AutoShape 1" descr="https://psfswebp.cc.wmich.edu/cs/FPR/cache/PT_PIXEL_1.gif">
          <a:extLst>
            <a:ext uri="{FF2B5EF4-FFF2-40B4-BE49-F238E27FC236}">
              <a16:creationId xmlns:a16="http://schemas.microsoft.com/office/drawing/2014/main" id="{EE894881-D856-4A9E-A0AD-9F8FA9D9BB45}"/>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43" name="AutoShape 1" descr="https://psfswebp.cc.wmich.edu/cs/FPR/cache/PT_PIXEL_1.gif">
          <a:extLst>
            <a:ext uri="{FF2B5EF4-FFF2-40B4-BE49-F238E27FC236}">
              <a16:creationId xmlns:a16="http://schemas.microsoft.com/office/drawing/2014/main" id="{3B1D8C8E-AB6A-4C5B-B654-4DB909707E7E}"/>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44" name="AutoShape 1" descr="https://psfswebp.cc.wmich.edu/cs/FPR/cache/PT_PIXEL_1.gif">
          <a:extLst>
            <a:ext uri="{FF2B5EF4-FFF2-40B4-BE49-F238E27FC236}">
              <a16:creationId xmlns:a16="http://schemas.microsoft.com/office/drawing/2014/main" id="{FFB34328-F62E-41EA-AA22-9CCC5C8B876D}"/>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45" name="AutoShape 1" descr="https://psfswebp.cc.wmich.edu/cs/FPR/cache/PT_PIXEL_1.gif">
          <a:extLst>
            <a:ext uri="{FF2B5EF4-FFF2-40B4-BE49-F238E27FC236}">
              <a16:creationId xmlns:a16="http://schemas.microsoft.com/office/drawing/2014/main" id="{73D628F1-2E19-4C9D-AF62-0CB96CCE1179}"/>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846" name="AutoShape 1" descr="https://psfswebp.cc.wmich.edu/cs/FPR/cache/PT_PIXEL_1.gif">
          <a:extLst>
            <a:ext uri="{FF2B5EF4-FFF2-40B4-BE49-F238E27FC236}">
              <a16:creationId xmlns:a16="http://schemas.microsoft.com/office/drawing/2014/main" id="{E51812F8-672E-4092-816E-DDB48563DAAD}"/>
            </a:ext>
          </a:extLst>
        </xdr:cNvPr>
        <xdr:cNvSpPr>
          <a:spLocks noChangeAspect="1" noChangeArrowheads="1"/>
        </xdr:cNvSpPr>
      </xdr:nvSpPr>
      <xdr:spPr bwMode="auto">
        <a:xfrm>
          <a:off x="419100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847" name="AutoShape 1" descr="https://psfswebp.cc.wmich.edu/cs/FPR/cache/PT_PIXEL_1.gif">
          <a:extLst>
            <a:ext uri="{FF2B5EF4-FFF2-40B4-BE49-F238E27FC236}">
              <a16:creationId xmlns:a16="http://schemas.microsoft.com/office/drawing/2014/main" id="{EDB44636-B538-469C-833A-F1F9237F3811}"/>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848" name="AutoShape 1" descr="https://psfswebp.cc.wmich.edu/cs/FPR/cache/PT_PIXEL_1.gif">
          <a:extLst>
            <a:ext uri="{FF2B5EF4-FFF2-40B4-BE49-F238E27FC236}">
              <a16:creationId xmlns:a16="http://schemas.microsoft.com/office/drawing/2014/main" id="{E9D09640-ACA7-4FF6-91ED-FE5BED643647}"/>
            </a:ext>
          </a:extLst>
        </xdr:cNvPr>
        <xdr:cNvSpPr>
          <a:spLocks noChangeAspect="1" noChangeArrowheads="1"/>
        </xdr:cNvSpPr>
      </xdr:nvSpPr>
      <xdr:spPr bwMode="auto">
        <a:xfrm>
          <a:off x="34366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49" name="AutoShape 1" descr="https://psfswebp.cc.wmich.edu/cs/FPR/cache/PT_PIXEL_1.gif">
          <a:extLst>
            <a:ext uri="{FF2B5EF4-FFF2-40B4-BE49-F238E27FC236}">
              <a16:creationId xmlns:a16="http://schemas.microsoft.com/office/drawing/2014/main" id="{862186C7-7E3E-4C20-8985-01FB08DAE79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850" name="AutoShape 1" descr="https://psfswebp.cc.wmich.edu/cs/FPR/cache/PT_PIXEL_1.gif">
          <a:extLst>
            <a:ext uri="{FF2B5EF4-FFF2-40B4-BE49-F238E27FC236}">
              <a16:creationId xmlns:a16="http://schemas.microsoft.com/office/drawing/2014/main" id="{78ADE5A6-EF0C-45EC-ADFA-B8395CAC19DB}"/>
            </a:ext>
          </a:extLst>
        </xdr:cNvPr>
        <xdr:cNvSpPr>
          <a:spLocks noChangeAspect="1" noChangeArrowheads="1"/>
        </xdr:cNvSpPr>
      </xdr:nvSpPr>
      <xdr:spPr bwMode="auto">
        <a:xfrm>
          <a:off x="343662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1" name="AutoShape 1" descr="https://psfswebp.cc.wmich.edu/cs/FPR/cache/PT_PIXEL_1.gif">
          <a:extLst>
            <a:ext uri="{FF2B5EF4-FFF2-40B4-BE49-F238E27FC236}">
              <a16:creationId xmlns:a16="http://schemas.microsoft.com/office/drawing/2014/main" id="{FF0A9D99-D55C-48DC-BDFD-66E38273CF63}"/>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52" name="AutoShape 1" descr="https://psfswebp.cc.wmich.edu/cs/FPR/cache/PT_PIXEL_1.gif">
          <a:extLst>
            <a:ext uri="{FF2B5EF4-FFF2-40B4-BE49-F238E27FC236}">
              <a16:creationId xmlns:a16="http://schemas.microsoft.com/office/drawing/2014/main" id="{AC0D0DC3-88C7-4145-A29C-76A3FCEF8DE4}"/>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853" name="AutoShape 1" descr="https://psfswebp.cc.wmich.edu/cs/FPR/cache/PT_PIXEL_1.gif">
          <a:extLst>
            <a:ext uri="{FF2B5EF4-FFF2-40B4-BE49-F238E27FC236}">
              <a16:creationId xmlns:a16="http://schemas.microsoft.com/office/drawing/2014/main" id="{D0E9B3CE-1CE3-4E73-BB1E-5667367F67ED}"/>
            </a:ext>
          </a:extLst>
        </xdr:cNvPr>
        <xdr:cNvSpPr>
          <a:spLocks noChangeAspect="1" noChangeArrowheads="1"/>
        </xdr:cNvSpPr>
      </xdr:nvSpPr>
      <xdr:spPr bwMode="auto">
        <a:xfrm>
          <a:off x="34366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54" name="AutoShape 1" descr="https://psfswebp.cc.wmich.edu/cs/FPR/cache/PT_PIXEL_1.gif">
          <a:extLst>
            <a:ext uri="{FF2B5EF4-FFF2-40B4-BE49-F238E27FC236}">
              <a16:creationId xmlns:a16="http://schemas.microsoft.com/office/drawing/2014/main" id="{F44A4D1C-5884-4B7A-8064-272BB876A208}"/>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5" name="AutoShape 1" descr="https://psfswebp.cc.wmich.edu/cs/FPR/cache/PT_PIXEL_1.gif">
          <a:extLst>
            <a:ext uri="{FF2B5EF4-FFF2-40B4-BE49-F238E27FC236}">
              <a16:creationId xmlns:a16="http://schemas.microsoft.com/office/drawing/2014/main" id="{0C236E68-E17D-4E38-BF10-C77F985BD30F}"/>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856" name="AutoShape 1" descr="https://psfswebp.cc.wmich.edu/cs/FPR/cache/PT_PIXEL_1.gif">
          <a:extLst>
            <a:ext uri="{FF2B5EF4-FFF2-40B4-BE49-F238E27FC236}">
              <a16:creationId xmlns:a16="http://schemas.microsoft.com/office/drawing/2014/main" id="{6532E470-0B33-4982-B1FD-8BD1A67B7A9D}"/>
            </a:ext>
          </a:extLst>
        </xdr:cNvPr>
        <xdr:cNvSpPr>
          <a:spLocks noChangeAspect="1" noChangeArrowheads="1"/>
        </xdr:cNvSpPr>
      </xdr:nvSpPr>
      <xdr:spPr bwMode="auto">
        <a:xfrm>
          <a:off x="343662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7" name="AutoShape 1" descr="https://psfswebp.cc.wmich.edu/cs/FPR/cache/PT_PIXEL_1.gif">
          <a:extLst>
            <a:ext uri="{FF2B5EF4-FFF2-40B4-BE49-F238E27FC236}">
              <a16:creationId xmlns:a16="http://schemas.microsoft.com/office/drawing/2014/main" id="{20536A9C-A92C-4B34-8988-9B6D811FB20A}"/>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58" name="AutoShape 1" descr="https://psfswebp.cc.wmich.edu/cs/FPR/cache/PT_PIXEL_1.gif">
          <a:extLst>
            <a:ext uri="{FF2B5EF4-FFF2-40B4-BE49-F238E27FC236}">
              <a16:creationId xmlns:a16="http://schemas.microsoft.com/office/drawing/2014/main" id="{C741D59D-5788-463C-AEAB-A3D6ABB8E205}"/>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859" name="AutoShape 1" descr="https://psfswebp.cc.wmich.edu/cs/FPR/cache/PT_PIXEL_1.gif">
          <a:extLst>
            <a:ext uri="{FF2B5EF4-FFF2-40B4-BE49-F238E27FC236}">
              <a16:creationId xmlns:a16="http://schemas.microsoft.com/office/drawing/2014/main" id="{DB306B2D-B76D-4694-A9D7-9FDC061B165B}"/>
            </a:ext>
          </a:extLst>
        </xdr:cNvPr>
        <xdr:cNvSpPr>
          <a:spLocks noChangeAspect="1" noChangeArrowheads="1"/>
        </xdr:cNvSpPr>
      </xdr:nvSpPr>
      <xdr:spPr bwMode="auto">
        <a:xfrm>
          <a:off x="343662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60" name="AutoShape 1" descr="https://psfswebp.cc.wmich.edu/cs/FPR/cache/PT_PIXEL_1.gif">
          <a:extLst>
            <a:ext uri="{FF2B5EF4-FFF2-40B4-BE49-F238E27FC236}">
              <a16:creationId xmlns:a16="http://schemas.microsoft.com/office/drawing/2014/main" id="{98872805-2811-4025-8FA2-4B65FBFC82BA}"/>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61" name="AutoShape 1" descr="https://psfswebp.cc.wmich.edu/cs/FPR/cache/PT_PIXEL_1.gif">
          <a:extLst>
            <a:ext uri="{FF2B5EF4-FFF2-40B4-BE49-F238E27FC236}">
              <a16:creationId xmlns:a16="http://schemas.microsoft.com/office/drawing/2014/main" id="{BAD1FE30-1365-47FA-A9F3-323B3126968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62" name="AutoShape 1" descr="https://psfswebp.cc.wmich.edu/cs/FPR/cache/PT_PIXEL_1.gif">
          <a:extLst>
            <a:ext uri="{FF2B5EF4-FFF2-40B4-BE49-F238E27FC236}">
              <a16:creationId xmlns:a16="http://schemas.microsoft.com/office/drawing/2014/main" id="{02385BE0-7D7B-4449-A94D-FD20EF024139}"/>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63" name="AutoShape 1" descr="https://psfswebp.cc.wmich.edu/cs/FPR/cache/PT_PIXEL_1.gif">
          <a:extLst>
            <a:ext uri="{FF2B5EF4-FFF2-40B4-BE49-F238E27FC236}">
              <a16:creationId xmlns:a16="http://schemas.microsoft.com/office/drawing/2014/main" id="{16188FC2-2D39-41D5-9A6E-149BB2284E5B}"/>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64" name="AutoShape 1" descr="https://psfswebp.cc.wmich.edu/cs/FPR/cache/PT_PIXEL_1.gif">
          <a:extLst>
            <a:ext uri="{FF2B5EF4-FFF2-40B4-BE49-F238E27FC236}">
              <a16:creationId xmlns:a16="http://schemas.microsoft.com/office/drawing/2014/main" id="{4F1F0DEB-E336-427E-8023-7EEDDBD9FF37}"/>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65" name="AutoShape 1" descr="https://psfswebp.cc.wmich.edu/cs/FPR/cache/PT_PIXEL_1.gif">
          <a:extLst>
            <a:ext uri="{FF2B5EF4-FFF2-40B4-BE49-F238E27FC236}">
              <a16:creationId xmlns:a16="http://schemas.microsoft.com/office/drawing/2014/main" id="{4750EB61-FC4A-438E-ACDF-BC29C24109F6}"/>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66" name="AutoShape 1" descr="https://psfswebp.cc.wmich.edu/cs/FPR/cache/PT_PIXEL_1.gif">
          <a:extLst>
            <a:ext uri="{FF2B5EF4-FFF2-40B4-BE49-F238E27FC236}">
              <a16:creationId xmlns:a16="http://schemas.microsoft.com/office/drawing/2014/main" id="{D436CE53-9647-4B88-B3AD-20164D15D4D2}"/>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67" name="AutoShape 1" descr="https://psfswebp.cc.wmich.edu/cs/FPR/cache/PT_PIXEL_1.gif">
          <a:extLst>
            <a:ext uri="{FF2B5EF4-FFF2-40B4-BE49-F238E27FC236}">
              <a16:creationId xmlns:a16="http://schemas.microsoft.com/office/drawing/2014/main" id="{27076C69-A6ED-4E98-99E7-1AF44FBA1928}"/>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68" name="AutoShape 1" descr="https://psfswebp.cc.wmich.edu/cs/FPR/cache/PT_PIXEL_1.gif">
          <a:extLst>
            <a:ext uri="{FF2B5EF4-FFF2-40B4-BE49-F238E27FC236}">
              <a16:creationId xmlns:a16="http://schemas.microsoft.com/office/drawing/2014/main" id="{D77DC8E4-43F7-4266-9011-B7D4A8D2A25C}"/>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69" name="AutoShape 1" descr="https://psfswebp.cc.wmich.edu/cs/FPR/cache/PT_PIXEL_1.gif">
          <a:extLst>
            <a:ext uri="{FF2B5EF4-FFF2-40B4-BE49-F238E27FC236}">
              <a16:creationId xmlns:a16="http://schemas.microsoft.com/office/drawing/2014/main" id="{E8712AE2-59C8-4D86-A090-A3A21C2A4A6B}"/>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70" name="AutoShape 1" descr="https://psfswebp.cc.wmich.edu/cs/FPR/cache/PT_PIXEL_1.gif">
          <a:extLst>
            <a:ext uri="{FF2B5EF4-FFF2-40B4-BE49-F238E27FC236}">
              <a16:creationId xmlns:a16="http://schemas.microsoft.com/office/drawing/2014/main" id="{0E8C1940-BAEE-4665-807D-69D1AF8C57F8}"/>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71" name="AutoShape 1" descr="https://psfswebp.cc.wmich.edu/cs/FPR/cache/PT_PIXEL_1.gif">
          <a:extLst>
            <a:ext uri="{FF2B5EF4-FFF2-40B4-BE49-F238E27FC236}">
              <a16:creationId xmlns:a16="http://schemas.microsoft.com/office/drawing/2014/main" id="{0EBFC95E-A7E4-4A23-8D1F-6C1D9E29C1B7}"/>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72" name="AutoShape 1" descr="https://psfswebp.cc.wmich.edu/cs/FPR/cache/PT_PIXEL_1.gif">
          <a:extLst>
            <a:ext uri="{FF2B5EF4-FFF2-40B4-BE49-F238E27FC236}">
              <a16:creationId xmlns:a16="http://schemas.microsoft.com/office/drawing/2014/main" id="{4FDCA352-A369-4BD4-96BC-BB76CDEB51F0}"/>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73" name="AutoShape 1" descr="https://psfswebp.cc.wmich.edu/cs/FPR/cache/PT_PIXEL_1.gif">
          <a:extLst>
            <a:ext uri="{FF2B5EF4-FFF2-40B4-BE49-F238E27FC236}">
              <a16:creationId xmlns:a16="http://schemas.microsoft.com/office/drawing/2014/main" id="{0EABE1DB-63A7-4EF3-82E5-E5764C77AD98}"/>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74" name="AutoShape 1" descr="https://psfswebp.cc.wmich.edu/cs/FPR/cache/PT_PIXEL_1.gif">
          <a:extLst>
            <a:ext uri="{FF2B5EF4-FFF2-40B4-BE49-F238E27FC236}">
              <a16:creationId xmlns:a16="http://schemas.microsoft.com/office/drawing/2014/main" id="{EA3174B9-099A-4497-9621-CE14460AEF79}"/>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75" name="AutoShape 1" descr="https://psfswebp.cc.wmich.edu/cs/FPR/cache/PT_PIXEL_1.gif">
          <a:extLst>
            <a:ext uri="{FF2B5EF4-FFF2-40B4-BE49-F238E27FC236}">
              <a16:creationId xmlns:a16="http://schemas.microsoft.com/office/drawing/2014/main" id="{C5EEDCC9-3DDE-47AC-B3EE-23C01585A659}"/>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76" name="AutoShape 1" descr="https://psfswebp.cc.wmich.edu/cs/FPR/cache/PT_PIXEL_1.gif">
          <a:extLst>
            <a:ext uri="{FF2B5EF4-FFF2-40B4-BE49-F238E27FC236}">
              <a16:creationId xmlns:a16="http://schemas.microsoft.com/office/drawing/2014/main" id="{1A23B6FA-6AEA-41F4-8836-D8980DBA20E3}"/>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77" name="AutoShape 1" descr="https://psfswebp.cc.wmich.edu/cs/FPR/cache/PT_PIXEL_1.gif">
          <a:extLst>
            <a:ext uri="{FF2B5EF4-FFF2-40B4-BE49-F238E27FC236}">
              <a16:creationId xmlns:a16="http://schemas.microsoft.com/office/drawing/2014/main" id="{1D83FF0E-390C-4CAA-87FC-EBA415C57250}"/>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78" name="AutoShape 1" descr="https://psfswebp.cc.wmich.edu/cs/FPR/cache/PT_PIXEL_1.gif">
          <a:extLst>
            <a:ext uri="{FF2B5EF4-FFF2-40B4-BE49-F238E27FC236}">
              <a16:creationId xmlns:a16="http://schemas.microsoft.com/office/drawing/2014/main" id="{E70F94B6-FC5D-43E5-B50D-D439FFBB2A93}"/>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79" name="AutoShape 1" descr="https://psfswebp.cc.wmich.edu/cs/FPR/cache/PT_PIXEL_1.gif">
          <a:extLst>
            <a:ext uri="{FF2B5EF4-FFF2-40B4-BE49-F238E27FC236}">
              <a16:creationId xmlns:a16="http://schemas.microsoft.com/office/drawing/2014/main" id="{553AF1C6-DD08-4114-95E5-BA407BB00233}"/>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80" name="AutoShape 1" descr="https://psfswebp.cc.wmich.edu/cs/FPR/cache/PT_PIXEL_1.gif">
          <a:extLst>
            <a:ext uri="{FF2B5EF4-FFF2-40B4-BE49-F238E27FC236}">
              <a16:creationId xmlns:a16="http://schemas.microsoft.com/office/drawing/2014/main" id="{6F694BCF-FC87-464D-8CAF-0ECA62188D33}"/>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81" name="AutoShape 1" descr="https://psfswebp.cc.wmich.edu/cs/FPR/cache/PT_PIXEL_1.gif">
          <a:extLst>
            <a:ext uri="{FF2B5EF4-FFF2-40B4-BE49-F238E27FC236}">
              <a16:creationId xmlns:a16="http://schemas.microsoft.com/office/drawing/2014/main" id="{EABAD69A-C121-4143-9243-5ACCF8DA0253}"/>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82" name="AutoShape 1" descr="https://psfswebp.cc.wmich.edu/cs/FPR/cache/PT_PIXEL_1.gif">
          <a:extLst>
            <a:ext uri="{FF2B5EF4-FFF2-40B4-BE49-F238E27FC236}">
              <a16:creationId xmlns:a16="http://schemas.microsoft.com/office/drawing/2014/main" id="{62B9EF78-B136-4010-8E3F-A1F60F3F3930}"/>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83" name="AutoShape 1" descr="https://psfswebp.cc.wmich.edu/cs/FPR/cache/PT_PIXEL_1.gif">
          <a:extLst>
            <a:ext uri="{FF2B5EF4-FFF2-40B4-BE49-F238E27FC236}">
              <a16:creationId xmlns:a16="http://schemas.microsoft.com/office/drawing/2014/main" id="{3BBF1C62-9A83-450B-85A7-37B08F09F4DA}"/>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884" name="AutoShape 1" descr="https://psfswebp.cc.wmich.edu/cs/FPR/cache/PT_PIXEL_1.gif">
          <a:extLst>
            <a:ext uri="{FF2B5EF4-FFF2-40B4-BE49-F238E27FC236}">
              <a16:creationId xmlns:a16="http://schemas.microsoft.com/office/drawing/2014/main" id="{371C89D8-534C-4F49-B48E-3933DA0E0166}"/>
            </a:ext>
          </a:extLst>
        </xdr:cNvPr>
        <xdr:cNvSpPr>
          <a:spLocks noChangeAspect="1" noChangeArrowheads="1"/>
        </xdr:cNvSpPr>
      </xdr:nvSpPr>
      <xdr:spPr bwMode="auto">
        <a:xfrm>
          <a:off x="421386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885" name="AutoShape 1" descr="https://psfswebp.cc.wmich.edu/cs/FPR/cache/PT_PIXEL_1.gif">
          <a:extLst>
            <a:ext uri="{FF2B5EF4-FFF2-40B4-BE49-F238E27FC236}">
              <a16:creationId xmlns:a16="http://schemas.microsoft.com/office/drawing/2014/main" id="{29FBF768-33F5-4DF9-ADF8-553D7E63F3C6}"/>
            </a:ext>
          </a:extLst>
        </xdr:cNvPr>
        <xdr:cNvSpPr>
          <a:spLocks noChangeAspect="1" noChangeArrowheads="1"/>
        </xdr:cNvSpPr>
      </xdr:nvSpPr>
      <xdr:spPr bwMode="auto">
        <a:xfrm>
          <a:off x="421386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886" name="AutoShape 1" descr="https://psfswebp.cc.wmich.edu/cs/FPR/cache/PT_PIXEL_1.gif">
          <a:extLst>
            <a:ext uri="{FF2B5EF4-FFF2-40B4-BE49-F238E27FC236}">
              <a16:creationId xmlns:a16="http://schemas.microsoft.com/office/drawing/2014/main" id="{D326458E-BCC9-4448-94F8-64AFFB7714FF}"/>
            </a:ext>
          </a:extLst>
        </xdr:cNvPr>
        <xdr:cNvSpPr>
          <a:spLocks noChangeAspect="1" noChangeArrowheads="1"/>
        </xdr:cNvSpPr>
      </xdr:nvSpPr>
      <xdr:spPr bwMode="auto">
        <a:xfrm>
          <a:off x="421386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887" name="AutoShape 1" descr="https://psfswebp.cc.wmich.edu/cs/FPR/cache/PT_PIXEL_1.gif">
          <a:extLst>
            <a:ext uri="{FF2B5EF4-FFF2-40B4-BE49-F238E27FC236}">
              <a16:creationId xmlns:a16="http://schemas.microsoft.com/office/drawing/2014/main" id="{A80DDC27-F3DD-47F6-8739-5F2B861AC81E}"/>
            </a:ext>
          </a:extLst>
        </xdr:cNvPr>
        <xdr:cNvSpPr>
          <a:spLocks noChangeAspect="1" noChangeArrowheads="1"/>
        </xdr:cNvSpPr>
      </xdr:nvSpPr>
      <xdr:spPr bwMode="auto">
        <a:xfrm>
          <a:off x="421386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888" name="AutoShape 1" descr="https://psfswebp.cc.wmich.edu/cs/FPR/cache/PT_PIXEL_1.gif">
          <a:extLst>
            <a:ext uri="{FF2B5EF4-FFF2-40B4-BE49-F238E27FC236}">
              <a16:creationId xmlns:a16="http://schemas.microsoft.com/office/drawing/2014/main" id="{906FA1BD-AF8B-454D-BE84-6E403B8BC135}"/>
            </a:ext>
          </a:extLst>
        </xdr:cNvPr>
        <xdr:cNvSpPr>
          <a:spLocks noChangeAspect="1" noChangeArrowheads="1"/>
        </xdr:cNvSpPr>
      </xdr:nvSpPr>
      <xdr:spPr bwMode="auto">
        <a:xfrm>
          <a:off x="421386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889" name="AutoShape 1" descr="https://psfswebp.cc.wmich.edu/cs/FPR/cache/PT_PIXEL_1.gif">
          <a:extLst>
            <a:ext uri="{FF2B5EF4-FFF2-40B4-BE49-F238E27FC236}">
              <a16:creationId xmlns:a16="http://schemas.microsoft.com/office/drawing/2014/main" id="{578B3450-CD6A-46DC-9ED5-784602EA9FD0}"/>
            </a:ext>
          </a:extLst>
        </xdr:cNvPr>
        <xdr:cNvSpPr>
          <a:spLocks noChangeAspect="1" noChangeArrowheads="1"/>
        </xdr:cNvSpPr>
      </xdr:nvSpPr>
      <xdr:spPr bwMode="auto">
        <a:xfrm>
          <a:off x="421386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890" name="AutoShape 1" descr="https://psfswebp.cc.wmich.edu/cs/FPR/cache/PT_PIXEL_1.gif">
          <a:extLst>
            <a:ext uri="{FF2B5EF4-FFF2-40B4-BE49-F238E27FC236}">
              <a16:creationId xmlns:a16="http://schemas.microsoft.com/office/drawing/2014/main" id="{D69B6A67-67DA-4F2B-A922-3FEC110E6D24}"/>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891" name="AutoShape 1" descr="https://psfswebp.cc.wmich.edu/cs/FPR/cache/PT_PIXEL_1.gif">
          <a:extLst>
            <a:ext uri="{FF2B5EF4-FFF2-40B4-BE49-F238E27FC236}">
              <a16:creationId xmlns:a16="http://schemas.microsoft.com/office/drawing/2014/main" id="{2D685771-441D-4412-9E13-A76BDF435B0E}"/>
            </a:ext>
          </a:extLst>
        </xdr:cNvPr>
        <xdr:cNvSpPr>
          <a:spLocks noChangeAspect="1" noChangeArrowheads="1"/>
        </xdr:cNvSpPr>
      </xdr:nvSpPr>
      <xdr:spPr bwMode="auto">
        <a:xfrm>
          <a:off x="421386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892" name="AutoShape 1" descr="https://psfswebp.cc.wmich.edu/cs/FPR/cache/PT_PIXEL_1.gif">
          <a:extLst>
            <a:ext uri="{FF2B5EF4-FFF2-40B4-BE49-F238E27FC236}">
              <a16:creationId xmlns:a16="http://schemas.microsoft.com/office/drawing/2014/main" id="{8E78C6EF-D5BB-4C5F-878B-16A25DCA4C96}"/>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893" name="AutoShape 1" descr="https://psfswebp.cc.wmich.edu/cs/FPR/cache/PT_PIXEL_1.gif">
          <a:extLst>
            <a:ext uri="{FF2B5EF4-FFF2-40B4-BE49-F238E27FC236}">
              <a16:creationId xmlns:a16="http://schemas.microsoft.com/office/drawing/2014/main" id="{A7565BC5-D715-4EB2-855F-A69F854D2B03}"/>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894" name="AutoShape 1" descr="https://psfswebp.cc.wmich.edu/cs/FPR/cache/PT_PIXEL_1.gif">
          <a:extLst>
            <a:ext uri="{FF2B5EF4-FFF2-40B4-BE49-F238E27FC236}">
              <a16:creationId xmlns:a16="http://schemas.microsoft.com/office/drawing/2014/main" id="{DC12EF90-2DE5-4B3F-BA07-84205EEA3F55}"/>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895" name="AutoShape 1" descr="https://psfswebp.cc.wmich.edu/cs/FPR/cache/PT_PIXEL_1.gif">
          <a:extLst>
            <a:ext uri="{FF2B5EF4-FFF2-40B4-BE49-F238E27FC236}">
              <a16:creationId xmlns:a16="http://schemas.microsoft.com/office/drawing/2014/main" id="{A3AD428A-AD78-4C9D-B35C-793C9FA0C49B}"/>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896" name="AutoShape 1" descr="https://psfswebp.cc.wmich.edu/cs/FPR/cache/PT_PIXEL_1.gif">
          <a:extLst>
            <a:ext uri="{FF2B5EF4-FFF2-40B4-BE49-F238E27FC236}">
              <a16:creationId xmlns:a16="http://schemas.microsoft.com/office/drawing/2014/main" id="{D9CAF818-71A0-4053-B4DC-820F255F33EF}"/>
            </a:ext>
          </a:extLst>
        </xdr:cNvPr>
        <xdr:cNvSpPr>
          <a:spLocks noChangeAspect="1" noChangeArrowheads="1"/>
        </xdr:cNvSpPr>
      </xdr:nvSpPr>
      <xdr:spPr bwMode="auto">
        <a:xfrm>
          <a:off x="496824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897" name="AutoShape 1" descr="https://psfswebp.cc.wmich.edu/cs/FPR/cache/PT_PIXEL_1.gif">
          <a:extLst>
            <a:ext uri="{FF2B5EF4-FFF2-40B4-BE49-F238E27FC236}">
              <a16:creationId xmlns:a16="http://schemas.microsoft.com/office/drawing/2014/main" id="{B68057E1-931F-4193-A682-F21C2AF00C90}"/>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898" name="AutoShape 1" descr="https://psfswebp.cc.wmich.edu/cs/FPR/cache/PT_PIXEL_1.gif">
          <a:extLst>
            <a:ext uri="{FF2B5EF4-FFF2-40B4-BE49-F238E27FC236}">
              <a16:creationId xmlns:a16="http://schemas.microsoft.com/office/drawing/2014/main" id="{B94070A7-A5B9-4658-9666-87D0AC32232B}"/>
            </a:ext>
          </a:extLst>
        </xdr:cNvPr>
        <xdr:cNvSpPr>
          <a:spLocks noChangeAspect="1" noChangeArrowheads="1"/>
        </xdr:cNvSpPr>
      </xdr:nvSpPr>
      <xdr:spPr bwMode="auto">
        <a:xfrm>
          <a:off x="421386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899" name="AutoShape 1" descr="https://psfswebp.cc.wmich.edu/cs/FPR/cache/PT_PIXEL_1.gif">
          <a:extLst>
            <a:ext uri="{FF2B5EF4-FFF2-40B4-BE49-F238E27FC236}">
              <a16:creationId xmlns:a16="http://schemas.microsoft.com/office/drawing/2014/main" id="{4B7094AE-8A55-4EBC-9BE0-B0D3C61FB8F2}"/>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900" name="AutoShape 1" descr="https://psfswebp.cc.wmich.edu/cs/FPR/cache/PT_PIXEL_1.gif">
          <a:extLst>
            <a:ext uri="{FF2B5EF4-FFF2-40B4-BE49-F238E27FC236}">
              <a16:creationId xmlns:a16="http://schemas.microsoft.com/office/drawing/2014/main" id="{DC47484F-06E7-4B0F-B667-259B28D0891A}"/>
            </a:ext>
          </a:extLst>
        </xdr:cNvPr>
        <xdr:cNvSpPr>
          <a:spLocks noChangeAspect="1" noChangeArrowheads="1"/>
        </xdr:cNvSpPr>
      </xdr:nvSpPr>
      <xdr:spPr bwMode="auto">
        <a:xfrm>
          <a:off x="421386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1" name="AutoShape 1" descr="https://psfswebp.cc.wmich.edu/cs/FPR/cache/PT_PIXEL_1.gif">
          <a:extLst>
            <a:ext uri="{FF2B5EF4-FFF2-40B4-BE49-F238E27FC236}">
              <a16:creationId xmlns:a16="http://schemas.microsoft.com/office/drawing/2014/main" id="{F6EE92D4-E6DB-48BC-9B19-E759E93D04B4}"/>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02" name="AutoShape 1" descr="https://psfswebp.cc.wmich.edu/cs/FPR/cache/PT_PIXEL_1.gif">
          <a:extLst>
            <a:ext uri="{FF2B5EF4-FFF2-40B4-BE49-F238E27FC236}">
              <a16:creationId xmlns:a16="http://schemas.microsoft.com/office/drawing/2014/main" id="{5BD4B880-37AE-4C3C-95E3-496ED2E7BE82}"/>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903" name="AutoShape 1" descr="https://psfswebp.cc.wmich.edu/cs/FPR/cache/PT_PIXEL_1.gif">
          <a:extLst>
            <a:ext uri="{FF2B5EF4-FFF2-40B4-BE49-F238E27FC236}">
              <a16:creationId xmlns:a16="http://schemas.microsoft.com/office/drawing/2014/main" id="{51AD9A14-2F71-49FC-9712-D391009BE4E8}"/>
            </a:ext>
          </a:extLst>
        </xdr:cNvPr>
        <xdr:cNvSpPr>
          <a:spLocks noChangeAspect="1" noChangeArrowheads="1"/>
        </xdr:cNvSpPr>
      </xdr:nvSpPr>
      <xdr:spPr bwMode="auto">
        <a:xfrm>
          <a:off x="421386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04" name="AutoShape 1" descr="https://psfswebp.cc.wmich.edu/cs/FPR/cache/PT_PIXEL_1.gif">
          <a:extLst>
            <a:ext uri="{FF2B5EF4-FFF2-40B4-BE49-F238E27FC236}">
              <a16:creationId xmlns:a16="http://schemas.microsoft.com/office/drawing/2014/main" id="{F3584779-AB81-4F70-9F7F-9B65751E9ED5}"/>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5" name="AutoShape 1" descr="https://psfswebp.cc.wmich.edu/cs/FPR/cache/PT_PIXEL_1.gif">
          <a:extLst>
            <a:ext uri="{FF2B5EF4-FFF2-40B4-BE49-F238E27FC236}">
              <a16:creationId xmlns:a16="http://schemas.microsoft.com/office/drawing/2014/main" id="{991F952B-EAED-4DF4-BEDE-1314F87A95A7}"/>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906" name="AutoShape 1" descr="https://psfswebp.cc.wmich.edu/cs/FPR/cache/PT_PIXEL_1.gif">
          <a:extLst>
            <a:ext uri="{FF2B5EF4-FFF2-40B4-BE49-F238E27FC236}">
              <a16:creationId xmlns:a16="http://schemas.microsoft.com/office/drawing/2014/main" id="{9D8C43EA-2528-4CA0-955C-3C992AA53F2D}"/>
            </a:ext>
          </a:extLst>
        </xdr:cNvPr>
        <xdr:cNvSpPr>
          <a:spLocks noChangeAspect="1" noChangeArrowheads="1"/>
        </xdr:cNvSpPr>
      </xdr:nvSpPr>
      <xdr:spPr bwMode="auto">
        <a:xfrm>
          <a:off x="421386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7" name="AutoShape 1" descr="https://psfswebp.cc.wmich.edu/cs/FPR/cache/PT_PIXEL_1.gif">
          <a:extLst>
            <a:ext uri="{FF2B5EF4-FFF2-40B4-BE49-F238E27FC236}">
              <a16:creationId xmlns:a16="http://schemas.microsoft.com/office/drawing/2014/main" id="{CA51908F-06E1-4FCC-8DF6-2B643970BD43}"/>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08" name="AutoShape 1" descr="https://psfswebp.cc.wmich.edu/cs/FPR/cache/PT_PIXEL_1.gif">
          <a:extLst>
            <a:ext uri="{FF2B5EF4-FFF2-40B4-BE49-F238E27FC236}">
              <a16:creationId xmlns:a16="http://schemas.microsoft.com/office/drawing/2014/main" id="{994BADFD-C97E-45E4-BB71-04A6110B6833}"/>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909" name="AutoShape 1" descr="https://psfswebp.cc.wmich.edu/cs/FPR/cache/PT_PIXEL_1.gif">
          <a:extLst>
            <a:ext uri="{FF2B5EF4-FFF2-40B4-BE49-F238E27FC236}">
              <a16:creationId xmlns:a16="http://schemas.microsoft.com/office/drawing/2014/main" id="{57E50268-D6C7-423C-8F57-781590515190}"/>
            </a:ext>
          </a:extLst>
        </xdr:cNvPr>
        <xdr:cNvSpPr>
          <a:spLocks noChangeAspect="1" noChangeArrowheads="1"/>
        </xdr:cNvSpPr>
      </xdr:nvSpPr>
      <xdr:spPr bwMode="auto">
        <a:xfrm>
          <a:off x="421386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10" name="AutoShape 1" descr="https://psfswebp.cc.wmich.edu/cs/FPR/cache/PT_PIXEL_1.gif">
          <a:extLst>
            <a:ext uri="{FF2B5EF4-FFF2-40B4-BE49-F238E27FC236}">
              <a16:creationId xmlns:a16="http://schemas.microsoft.com/office/drawing/2014/main" id="{0E4FF012-14FD-4F07-BFC2-46BD8C544CBA}"/>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11" name="AutoShape 1" descr="https://psfswebp.cc.wmich.edu/cs/FPR/cache/PT_PIXEL_1.gif">
          <a:extLst>
            <a:ext uri="{FF2B5EF4-FFF2-40B4-BE49-F238E27FC236}">
              <a16:creationId xmlns:a16="http://schemas.microsoft.com/office/drawing/2014/main" id="{9986A22D-ABD0-406E-B2C6-18FF5F2B96A4}"/>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12" name="AutoShape 1" descr="https://psfswebp.cc.wmich.edu/cs/FPR/cache/PT_PIXEL_1.gif">
          <a:extLst>
            <a:ext uri="{FF2B5EF4-FFF2-40B4-BE49-F238E27FC236}">
              <a16:creationId xmlns:a16="http://schemas.microsoft.com/office/drawing/2014/main" id="{D6702973-99DD-4176-AA2E-C3CDDAC8B4AD}"/>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13" name="AutoShape 1" descr="https://psfswebp.cc.wmich.edu/cs/FPR/cache/PT_PIXEL_1.gif">
          <a:extLst>
            <a:ext uri="{FF2B5EF4-FFF2-40B4-BE49-F238E27FC236}">
              <a16:creationId xmlns:a16="http://schemas.microsoft.com/office/drawing/2014/main" id="{E1D6E5FB-840A-478F-BDCD-0C5FE434A76F}"/>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14" name="AutoShape 1" descr="https://psfswebp.cc.wmich.edu/cs/FPR/cache/PT_PIXEL_1.gif">
          <a:extLst>
            <a:ext uri="{FF2B5EF4-FFF2-40B4-BE49-F238E27FC236}">
              <a16:creationId xmlns:a16="http://schemas.microsoft.com/office/drawing/2014/main" id="{18FB00C6-6740-45E5-9AA0-90D1B3478E8A}"/>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15" name="AutoShape 1" descr="https://psfswebp.cc.wmich.edu/cs/FPR/cache/PT_PIXEL_1.gif">
          <a:extLst>
            <a:ext uri="{FF2B5EF4-FFF2-40B4-BE49-F238E27FC236}">
              <a16:creationId xmlns:a16="http://schemas.microsoft.com/office/drawing/2014/main" id="{A6BE7990-3FA3-4E97-A633-4A1478B29C33}"/>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16" name="AutoShape 1" descr="https://psfswebp.cc.wmich.edu/cs/FPR/cache/PT_PIXEL_1.gif">
          <a:extLst>
            <a:ext uri="{FF2B5EF4-FFF2-40B4-BE49-F238E27FC236}">
              <a16:creationId xmlns:a16="http://schemas.microsoft.com/office/drawing/2014/main" id="{6D9BADEA-3C76-4F13-9C9C-50ADCB7416F0}"/>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17" name="AutoShape 1" descr="https://psfswebp.cc.wmich.edu/cs/FPR/cache/PT_PIXEL_1.gif">
          <a:extLst>
            <a:ext uri="{FF2B5EF4-FFF2-40B4-BE49-F238E27FC236}">
              <a16:creationId xmlns:a16="http://schemas.microsoft.com/office/drawing/2014/main" id="{69EE66E3-242D-4D2A-911C-080BC2D3F49A}"/>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18" name="AutoShape 1" descr="https://psfswebp.cc.wmich.edu/cs/FPR/cache/PT_PIXEL_1.gif">
          <a:extLst>
            <a:ext uri="{FF2B5EF4-FFF2-40B4-BE49-F238E27FC236}">
              <a16:creationId xmlns:a16="http://schemas.microsoft.com/office/drawing/2014/main" id="{763D3829-BB37-4401-8924-6B4F43B8DE49}"/>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19" name="AutoShape 1" descr="https://psfswebp.cc.wmich.edu/cs/FPR/cache/PT_PIXEL_1.gif">
          <a:extLst>
            <a:ext uri="{FF2B5EF4-FFF2-40B4-BE49-F238E27FC236}">
              <a16:creationId xmlns:a16="http://schemas.microsoft.com/office/drawing/2014/main" id="{2D7CF72A-AC08-4723-AEBF-67B440723132}"/>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20" name="AutoShape 1" descr="https://psfswebp.cc.wmich.edu/cs/FPR/cache/PT_PIXEL_1.gif">
          <a:extLst>
            <a:ext uri="{FF2B5EF4-FFF2-40B4-BE49-F238E27FC236}">
              <a16:creationId xmlns:a16="http://schemas.microsoft.com/office/drawing/2014/main" id="{9DDC4954-7C38-4BFE-B140-6063E234BF72}"/>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21" name="AutoShape 1" descr="https://psfswebp.cc.wmich.edu/cs/FPR/cache/PT_PIXEL_1.gif">
          <a:extLst>
            <a:ext uri="{FF2B5EF4-FFF2-40B4-BE49-F238E27FC236}">
              <a16:creationId xmlns:a16="http://schemas.microsoft.com/office/drawing/2014/main" id="{AD9A9AAD-EC77-41E0-AEA4-2B20C5BCD3E9}"/>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22" name="AutoShape 1" descr="https://psfswebp.cc.wmich.edu/cs/FPR/cache/PT_PIXEL_1.gif">
          <a:extLst>
            <a:ext uri="{FF2B5EF4-FFF2-40B4-BE49-F238E27FC236}">
              <a16:creationId xmlns:a16="http://schemas.microsoft.com/office/drawing/2014/main" id="{BA817F3C-F849-4E5E-AA2F-B5853521371E}"/>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23" name="AutoShape 1" descr="https://psfswebp.cc.wmich.edu/cs/FPR/cache/PT_PIXEL_1.gif">
          <a:extLst>
            <a:ext uri="{FF2B5EF4-FFF2-40B4-BE49-F238E27FC236}">
              <a16:creationId xmlns:a16="http://schemas.microsoft.com/office/drawing/2014/main" id="{8EAB83D5-CF86-47E4-AD2B-7DD4A41618D2}"/>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24" name="AutoShape 1" descr="https://psfswebp.cc.wmich.edu/cs/FPR/cache/PT_PIXEL_1.gif">
          <a:extLst>
            <a:ext uri="{FF2B5EF4-FFF2-40B4-BE49-F238E27FC236}">
              <a16:creationId xmlns:a16="http://schemas.microsoft.com/office/drawing/2014/main" id="{A9F02B53-21C5-4ADE-BCA4-D0780694A9C1}"/>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25" name="AutoShape 1" descr="https://psfswebp.cc.wmich.edu/cs/FPR/cache/PT_PIXEL_1.gif">
          <a:extLst>
            <a:ext uri="{FF2B5EF4-FFF2-40B4-BE49-F238E27FC236}">
              <a16:creationId xmlns:a16="http://schemas.microsoft.com/office/drawing/2014/main" id="{37E63157-9ED6-4984-9E34-39FDBDC02B4D}"/>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26" name="AutoShape 1" descr="https://psfswebp.cc.wmich.edu/cs/FPR/cache/PT_PIXEL_1.gif">
          <a:extLst>
            <a:ext uri="{FF2B5EF4-FFF2-40B4-BE49-F238E27FC236}">
              <a16:creationId xmlns:a16="http://schemas.microsoft.com/office/drawing/2014/main" id="{77691FE5-567D-414B-B337-47D0F9589FF8}"/>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27" name="AutoShape 1" descr="https://psfswebp.cc.wmich.edu/cs/FPR/cache/PT_PIXEL_1.gif">
          <a:extLst>
            <a:ext uri="{FF2B5EF4-FFF2-40B4-BE49-F238E27FC236}">
              <a16:creationId xmlns:a16="http://schemas.microsoft.com/office/drawing/2014/main" id="{AB86831E-FD03-4425-A21D-06EF040AAF9F}"/>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28" name="AutoShape 1" descr="https://psfswebp.cc.wmich.edu/cs/FPR/cache/PT_PIXEL_1.gif">
          <a:extLst>
            <a:ext uri="{FF2B5EF4-FFF2-40B4-BE49-F238E27FC236}">
              <a16:creationId xmlns:a16="http://schemas.microsoft.com/office/drawing/2014/main" id="{448C3AA9-205F-4408-BD86-595DD37E51A5}"/>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29" name="AutoShape 1" descr="https://psfswebp.cc.wmich.edu/cs/FPR/cache/PT_PIXEL_1.gif">
          <a:extLst>
            <a:ext uri="{FF2B5EF4-FFF2-40B4-BE49-F238E27FC236}">
              <a16:creationId xmlns:a16="http://schemas.microsoft.com/office/drawing/2014/main" id="{F5EA9897-3BD6-4B74-B37F-AF48FEFB6269}"/>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30" name="AutoShape 1" descr="https://psfswebp.cc.wmich.edu/cs/FPR/cache/PT_PIXEL_1.gif">
          <a:extLst>
            <a:ext uri="{FF2B5EF4-FFF2-40B4-BE49-F238E27FC236}">
              <a16:creationId xmlns:a16="http://schemas.microsoft.com/office/drawing/2014/main" id="{4D39BC7C-75DA-464F-86CD-F3220CA5EBA9}"/>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31" name="AutoShape 1" descr="https://psfswebp.cc.wmich.edu/cs/FPR/cache/PT_PIXEL_1.gif">
          <a:extLst>
            <a:ext uri="{FF2B5EF4-FFF2-40B4-BE49-F238E27FC236}">
              <a16:creationId xmlns:a16="http://schemas.microsoft.com/office/drawing/2014/main" id="{CB9058CD-1901-444E-9A9A-556233A9749C}"/>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32" name="AutoShape 1" descr="https://psfswebp.cc.wmich.edu/cs/FPR/cache/PT_PIXEL_1.gif">
          <a:extLst>
            <a:ext uri="{FF2B5EF4-FFF2-40B4-BE49-F238E27FC236}">
              <a16:creationId xmlns:a16="http://schemas.microsoft.com/office/drawing/2014/main" id="{5CF871FD-1CE0-41E8-B62D-33C6D899D1EB}"/>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33" name="AutoShape 1" descr="https://psfswebp.cc.wmich.edu/cs/FPR/cache/PT_PIXEL_1.gif">
          <a:extLst>
            <a:ext uri="{FF2B5EF4-FFF2-40B4-BE49-F238E27FC236}">
              <a16:creationId xmlns:a16="http://schemas.microsoft.com/office/drawing/2014/main" id="{E2AE4FA8-7DFA-40D4-8D42-9F62D343FE75}"/>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934" name="AutoShape 1" descr="https://psfswebp.cc.wmich.edu/cs/FPR/cache/PT_PIXEL_1.gif">
          <a:extLst>
            <a:ext uri="{FF2B5EF4-FFF2-40B4-BE49-F238E27FC236}">
              <a16:creationId xmlns:a16="http://schemas.microsoft.com/office/drawing/2014/main" id="{121F2E3A-24FA-4E9E-93A1-24D23938C86C}"/>
            </a:ext>
          </a:extLst>
        </xdr:cNvPr>
        <xdr:cNvSpPr>
          <a:spLocks noChangeAspect="1" noChangeArrowheads="1"/>
        </xdr:cNvSpPr>
      </xdr:nvSpPr>
      <xdr:spPr bwMode="auto">
        <a:xfrm>
          <a:off x="500634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935" name="AutoShape 1" descr="https://psfswebp.cc.wmich.edu/cs/FPR/cache/PT_PIXEL_1.gif">
          <a:extLst>
            <a:ext uri="{FF2B5EF4-FFF2-40B4-BE49-F238E27FC236}">
              <a16:creationId xmlns:a16="http://schemas.microsoft.com/office/drawing/2014/main" id="{3194158C-14B6-4AC6-AA17-FE277F05E9EA}"/>
            </a:ext>
          </a:extLst>
        </xdr:cNvPr>
        <xdr:cNvSpPr>
          <a:spLocks noChangeAspect="1" noChangeArrowheads="1"/>
        </xdr:cNvSpPr>
      </xdr:nvSpPr>
      <xdr:spPr bwMode="auto">
        <a:xfrm>
          <a:off x="500634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936" name="AutoShape 1" descr="https://psfswebp.cc.wmich.edu/cs/FPR/cache/PT_PIXEL_1.gif">
          <a:extLst>
            <a:ext uri="{FF2B5EF4-FFF2-40B4-BE49-F238E27FC236}">
              <a16:creationId xmlns:a16="http://schemas.microsoft.com/office/drawing/2014/main" id="{4717AF00-CCB4-4F8D-AC06-D4B0775293B9}"/>
            </a:ext>
          </a:extLst>
        </xdr:cNvPr>
        <xdr:cNvSpPr>
          <a:spLocks noChangeAspect="1" noChangeArrowheads="1"/>
        </xdr:cNvSpPr>
      </xdr:nvSpPr>
      <xdr:spPr bwMode="auto">
        <a:xfrm>
          <a:off x="500634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937" name="AutoShape 1" descr="https://psfswebp.cc.wmich.edu/cs/FPR/cache/PT_PIXEL_1.gif">
          <a:extLst>
            <a:ext uri="{FF2B5EF4-FFF2-40B4-BE49-F238E27FC236}">
              <a16:creationId xmlns:a16="http://schemas.microsoft.com/office/drawing/2014/main" id="{9F1BEF5E-82BF-402E-9A04-2F25F706383F}"/>
            </a:ext>
          </a:extLst>
        </xdr:cNvPr>
        <xdr:cNvSpPr>
          <a:spLocks noChangeAspect="1" noChangeArrowheads="1"/>
        </xdr:cNvSpPr>
      </xdr:nvSpPr>
      <xdr:spPr bwMode="auto">
        <a:xfrm>
          <a:off x="500634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938" name="AutoShape 1" descr="https://psfswebp.cc.wmich.edu/cs/FPR/cache/PT_PIXEL_1.gif">
          <a:extLst>
            <a:ext uri="{FF2B5EF4-FFF2-40B4-BE49-F238E27FC236}">
              <a16:creationId xmlns:a16="http://schemas.microsoft.com/office/drawing/2014/main" id="{0C6BDF79-FA8D-4E3A-90C6-615363228F8F}"/>
            </a:ext>
          </a:extLst>
        </xdr:cNvPr>
        <xdr:cNvSpPr>
          <a:spLocks noChangeAspect="1" noChangeArrowheads="1"/>
        </xdr:cNvSpPr>
      </xdr:nvSpPr>
      <xdr:spPr bwMode="auto">
        <a:xfrm>
          <a:off x="500634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939" name="AutoShape 1" descr="https://psfswebp.cc.wmich.edu/cs/FPR/cache/PT_PIXEL_1.gif">
          <a:extLst>
            <a:ext uri="{FF2B5EF4-FFF2-40B4-BE49-F238E27FC236}">
              <a16:creationId xmlns:a16="http://schemas.microsoft.com/office/drawing/2014/main" id="{59B1C996-CD90-420A-AA63-3C50A47FDB12}"/>
            </a:ext>
          </a:extLst>
        </xdr:cNvPr>
        <xdr:cNvSpPr>
          <a:spLocks noChangeAspect="1" noChangeArrowheads="1"/>
        </xdr:cNvSpPr>
      </xdr:nvSpPr>
      <xdr:spPr bwMode="auto">
        <a:xfrm>
          <a:off x="500634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940" name="AutoShape 1" descr="https://psfswebp.cc.wmich.edu/cs/FPR/cache/PT_PIXEL_1.gif">
          <a:extLst>
            <a:ext uri="{FF2B5EF4-FFF2-40B4-BE49-F238E27FC236}">
              <a16:creationId xmlns:a16="http://schemas.microsoft.com/office/drawing/2014/main" id="{0CDD1196-5DBD-4292-B011-4897B07714D9}"/>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941" name="AutoShape 1" descr="https://psfswebp.cc.wmich.edu/cs/FPR/cache/PT_PIXEL_1.gif">
          <a:extLst>
            <a:ext uri="{FF2B5EF4-FFF2-40B4-BE49-F238E27FC236}">
              <a16:creationId xmlns:a16="http://schemas.microsoft.com/office/drawing/2014/main" id="{6BFB4C95-E7C1-4039-99C5-CCF0E6E5DFCA}"/>
            </a:ext>
          </a:extLst>
        </xdr:cNvPr>
        <xdr:cNvSpPr>
          <a:spLocks noChangeAspect="1" noChangeArrowheads="1"/>
        </xdr:cNvSpPr>
      </xdr:nvSpPr>
      <xdr:spPr bwMode="auto">
        <a:xfrm>
          <a:off x="500634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42" name="AutoShape 1" descr="https://psfswebp.cc.wmich.edu/cs/FPR/cache/PT_PIXEL_1.gif">
          <a:extLst>
            <a:ext uri="{FF2B5EF4-FFF2-40B4-BE49-F238E27FC236}">
              <a16:creationId xmlns:a16="http://schemas.microsoft.com/office/drawing/2014/main" id="{18905430-12EA-4E81-8EAA-D28FC1792E22}"/>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43" name="AutoShape 1" descr="https://psfswebp.cc.wmich.edu/cs/FPR/cache/PT_PIXEL_1.gif">
          <a:extLst>
            <a:ext uri="{FF2B5EF4-FFF2-40B4-BE49-F238E27FC236}">
              <a16:creationId xmlns:a16="http://schemas.microsoft.com/office/drawing/2014/main" id="{6E4DEE15-2E0E-4D92-B964-25339CBABD66}"/>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44" name="AutoShape 1" descr="https://psfswebp.cc.wmich.edu/cs/FPR/cache/PT_PIXEL_1.gif">
          <a:extLst>
            <a:ext uri="{FF2B5EF4-FFF2-40B4-BE49-F238E27FC236}">
              <a16:creationId xmlns:a16="http://schemas.microsoft.com/office/drawing/2014/main" id="{77344E02-284D-42FF-904E-82743E42D2A5}"/>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45" name="AutoShape 1" descr="https://psfswebp.cc.wmich.edu/cs/FPR/cache/PT_PIXEL_1.gif">
          <a:extLst>
            <a:ext uri="{FF2B5EF4-FFF2-40B4-BE49-F238E27FC236}">
              <a16:creationId xmlns:a16="http://schemas.microsoft.com/office/drawing/2014/main" id="{92F3FF5E-DA10-4373-BF51-A09EA922A277}"/>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946" name="AutoShape 1" descr="https://psfswebp.cc.wmich.edu/cs/FPR/cache/PT_PIXEL_1.gif">
          <a:extLst>
            <a:ext uri="{FF2B5EF4-FFF2-40B4-BE49-F238E27FC236}">
              <a16:creationId xmlns:a16="http://schemas.microsoft.com/office/drawing/2014/main" id="{308DEBE6-DF42-45E3-898C-FD0501A6E619}"/>
            </a:ext>
          </a:extLst>
        </xdr:cNvPr>
        <xdr:cNvSpPr>
          <a:spLocks noChangeAspect="1" noChangeArrowheads="1"/>
        </xdr:cNvSpPr>
      </xdr:nvSpPr>
      <xdr:spPr bwMode="auto">
        <a:xfrm>
          <a:off x="576072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947" name="AutoShape 1" descr="https://psfswebp.cc.wmich.edu/cs/FPR/cache/PT_PIXEL_1.gif">
          <a:extLst>
            <a:ext uri="{FF2B5EF4-FFF2-40B4-BE49-F238E27FC236}">
              <a16:creationId xmlns:a16="http://schemas.microsoft.com/office/drawing/2014/main" id="{CF30908E-78DE-4F6A-92C7-57FFD4061E95}"/>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948" name="AutoShape 1" descr="https://psfswebp.cc.wmich.edu/cs/FPR/cache/PT_PIXEL_1.gif">
          <a:extLst>
            <a:ext uri="{FF2B5EF4-FFF2-40B4-BE49-F238E27FC236}">
              <a16:creationId xmlns:a16="http://schemas.microsoft.com/office/drawing/2014/main" id="{1AF7BAFE-BFCF-4652-AEC1-BCC45F6420D0}"/>
            </a:ext>
          </a:extLst>
        </xdr:cNvPr>
        <xdr:cNvSpPr>
          <a:spLocks noChangeAspect="1" noChangeArrowheads="1"/>
        </xdr:cNvSpPr>
      </xdr:nvSpPr>
      <xdr:spPr bwMode="auto">
        <a:xfrm>
          <a:off x="50063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49" name="AutoShape 1" descr="https://psfswebp.cc.wmich.edu/cs/FPR/cache/PT_PIXEL_1.gif">
          <a:extLst>
            <a:ext uri="{FF2B5EF4-FFF2-40B4-BE49-F238E27FC236}">
              <a16:creationId xmlns:a16="http://schemas.microsoft.com/office/drawing/2014/main" id="{EAB87072-A99D-4967-8A02-270435EED1D3}"/>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950" name="AutoShape 1" descr="https://psfswebp.cc.wmich.edu/cs/FPR/cache/PT_PIXEL_1.gif">
          <a:extLst>
            <a:ext uri="{FF2B5EF4-FFF2-40B4-BE49-F238E27FC236}">
              <a16:creationId xmlns:a16="http://schemas.microsoft.com/office/drawing/2014/main" id="{57DC0EB9-4BC7-446A-B32D-3DBD1B21613C}"/>
            </a:ext>
          </a:extLst>
        </xdr:cNvPr>
        <xdr:cNvSpPr>
          <a:spLocks noChangeAspect="1" noChangeArrowheads="1"/>
        </xdr:cNvSpPr>
      </xdr:nvSpPr>
      <xdr:spPr bwMode="auto">
        <a:xfrm>
          <a:off x="50063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1" name="AutoShape 1" descr="https://psfswebp.cc.wmich.edu/cs/FPR/cache/PT_PIXEL_1.gif">
          <a:extLst>
            <a:ext uri="{FF2B5EF4-FFF2-40B4-BE49-F238E27FC236}">
              <a16:creationId xmlns:a16="http://schemas.microsoft.com/office/drawing/2014/main" id="{3C82FA1F-8C7C-457C-BA98-4C468AD67320}"/>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52" name="AutoShape 1" descr="https://psfswebp.cc.wmich.edu/cs/FPR/cache/PT_PIXEL_1.gif">
          <a:extLst>
            <a:ext uri="{FF2B5EF4-FFF2-40B4-BE49-F238E27FC236}">
              <a16:creationId xmlns:a16="http://schemas.microsoft.com/office/drawing/2014/main" id="{9C1D7688-46DD-401F-BE16-B7AAA7C7D6D5}"/>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953" name="AutoShape 1" descr="https://psfswebp.cc.wmich.edu/cs/FPR/cache/PT_PIXEL_1.gif">
          <a:extLst>
            <a:ext uri="{FF2B5EF4-FFF2-40B4-BE49-F238E27FC236}">
              <a16:creationId xmlns:a16="http://schemas.microsoft.com/office/drawing/2014/main" id="{3AD258B6-F89F-4895-A749-2F8C548DF7D8}"/>
            </a:ext>
          </a:extLst>
        </xdr:cNvPr>
        <xdr:cNvSpPr>
          <a:spLocks noChangeAspect="1" noChangeArrowheads="1"/>
        </xdr:cNvSpPr>
      </xdr:nvSpPr>
      <xdr:spPr bwMode="auto">
        <a:xfrm>
          <a:off x="50063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54" name="AutoShape 1" descr="https://psfswebp.cc.wmich.edu/cs/FPR/cache/PT_PIXEL_1.gif">
          <a:extLst>
            <a:ext uri="{FF2B5EF4-FFF2-40B4-BE49-F238E27FC236}">
              <a16:creationId xmlns:a16="http://schemas.microsoft.com/office/drawing/2014/main" id="{21BADD10-9A63-4451-B1E9-F2D0B84249B7}"/>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5" name="AutoShape 1" descr="https://psfswebp.cc.wmich.edu/cs/FPR/cache/PT_PIXEL_1.gif">
          <a:extLst>
            <a:ext uri="{FF2B5EF4-FFF2-40B4-BE49-F238E27FC236}">
              <a16:creationId xmlns:a16="http://schemas.microsoft.com/office/drawing/2014/main" id="{64DC9543-4643-4A99-AD00-35DFC2908C6E}"/>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956" name="AutoShape 1" descr="https://psfswebp.cc.wmich.edu/cs/FPR/cache/PT_PIXEL_1.gif">
          <a:extLst>
            <a:ext uri="{FF2B5EF4-FFF2-40B4-BE49-F238E27FC236}">
              <a16:creationId xmlns:a16="http://schemas.microsoft.com/office/drawing/2014/main" id="{7A7EBB4B-B68D-4CCD-930A-25A7D96593CD}"/>
            </a:ext>
          </a:extLst>
        </xdr:cNvPr>
        <xdr:cNvSpPr>
          <a:spLocks noChangeAspect="1" noChangeArrowheads="1"/>
        </xdr:cNvSpPr>
      </xdr:nvSpPr>
      <xdr:spPr bwMode="auto">
        <a:xfrm>
          <a:off x="50063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7" name="AutoShape 1" descr="https://psfswebp.cc.wmich.edu/cs/FPR/cache/PT_PIXEL_1.gif">
          <a:extLst>
            <a:ext uri="{FF2B5EF4-FFF2-40B4-BE49-F238E27FC236}">
              <a16:creationId xmlns:a16="http://schemas.microsoft.com/office/drawing/2014/main" id="{2985B4FB-E1EB-495C-A22C-CF68C8DC11D7}"/>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58" name="AutoShape 1" descr="https://psfswebp.cc.wmich.edu/cs/FPR/cache/PT_PIXEL_1.gif">
          <a:extLst>
            <a:ext uri="{FF2B5EF4-FFF2-40B4-BE49-F238E27FC236}">
              <a16:creationId xmlns:a16="http://schemas.microsoft.com/office/drawing/2014/main" id="{897E893D-A6AC-49B2-BBF9-860C88FCF327}"/>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959" name="AutoShape 1" descr="https://psfswebp.cc.wmich.edu/cs/FPR/cache/PT_PIXEL_1.gif">
          <a:extLst>
            <a:ext uri="{FF2B5EF4-FFF2-40B4-BE49-F238E27FC236}">
              <a16:creationId xmlns:a16="http://schemas.microsoft.com/office/drawing/2014/main" id="{F855A1CC-3B6D-4538-B21C-916B5A37821A}"/>
            </a:ext>
          </a:extLst>
        </xdr:cNvPr>
        <xdr:cNvSpPr>
          <a:spLocks noChangeAspect="1" noChangeArrowheads="1"/>
        </xdr:cNvSpPr>
      </xdr:nvSpPr>
      <xdr:spPr bwMode="auto">
        <a:xfrm>
          <a:off x="500634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60" name="AutoShape 1" descr="https://psfswebp.cc.wmich.edu/cs/FPR/cache/PT_PIXEL_1.gif">
          <a:extLst>
            <a:ext uri="{FF2B5EF4-FFF2-40B4-BE49-F238E27FC236}">
              <a16:creationId xmlns:a16="http://schemas.microsoft.com/office/drawing/2014/main" id="{0F1C7D6B-F18C-41F9-B9E8-FB30E5685ADE}"/>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61" name="AutoShape 1" descr="https://psfswebp.cc.wmich.edu/cs/FPR/cache/PT_PIXEL_1.gif">
          <a:extLst>
            <a:ext uri="{FF2B5EF4-FFF2-40B4-BE49-F238E27FC236}">
              <a16:creationId xmlns:a16="http://schemas.microsoft.com/office/drawing/2014/main" id="{09ED550F-9165-45B0-A17C-BE0E1A283D51}"/>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62" name="AutoShape 1" descr="https://psfswebp.cc.wmich.edu/cs/FPR/cache/PT_PIXEL_1.gif">
          <a:extLst>
            <a:ext uri="{FF2B5EF4-FFF2-40B4-BE49-F238E27FC236}">
              <a16:creationId xmlns:a16="http://schemas.microsoft.com/office/drawing/2014/main" id="{A98C95F6-07F5-4F98-A836-E4E6BF735DFC}"/>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63" name="AutoShape 1" descr="https://psfswebp.cc.wmich.edu/cs/FPR/cache/PT_PIXEL_1.gif">
          <a:extLst>
            <a:ext uri="{FF2B5EF4-FFF2-40B4-BE49-F238E27FC236}">
              <a16:creationId xmlns:a16="http://schemas.microsoft.com/office/drawing/2014/main" id="{3BC779D2-DE71-44CD-B6D3-D9E24FA4D5DB}"/>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64" name="AutoShape 1" descr="https://psfswebp.cc.wmich.edu/cs/FPR/cache/PT_PIXEL_1.gif">
          <a:extLst>
            <a:ext uri="{FF2B5EF4-FFF2-40B4-BE49-F238E27FC236}">
              <a16:creationId xmlns:a16="http://schemas.microsoft.com/office/drawing/2014/main" id="{EEAC8243-46A2-432F-8A6A-E1077B952B29}"/>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65" name="AutoShape 1" descr="https://psfswebp.cc.wmich.edu/cs/FPR/cache/PT_PIXEL_1.gif">
          <a:extLst>
            <a:ext uri="{FF2B5EF4-FFF2-40B4-BE49-F238E27FC236}">
              <a16:creationId xmlns:a16="http://schemas.microsoft.com/office/drawing/2014/main" id="{4653AF5B-DBD5-44B7-B873-B349B603FE34}"/>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66" name="AutoShape 1" descr="https://psfswebp.cc.wmich.edu/cs/FPR/cache/PT_PIXEL_1.gif">
          <a:extLst>
            <a:ext uri="{FF2B5EF4-FFF2-40B4-BE49-F238E27FC236}">
              <a16:creationId xmlns:a16="http://schemas.microsoft.com/office/drawing/2014/main" id="{2006251E-4BA4-493F-B149-D81A1B69C2F0}"/>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67" name="AutoShape 1" descr="https://psfswebp.cc.wmich.edu/cs/FPR/cache/PT_PIXEL_1.gif">
          <a:extLst>
            <a:ext uri="{FF2B5EF4-FFF2-40B4-BE49-F238E27FC236}">
              <a16:creationId xmlns:a16="http://schemas.microsoft.com/office/drawing/2014/main" id="{83FB73EF-B6A9-4496-8807-9BC339A67EC2}"/>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68" name="AutoShape 1" descr="https://psfswebp.cc.wmich.edu/cs/FPR/cache/PT_PIXEL_1.gif">
          <a:extLst>
            <a:ext uri="{FF2B5EF4-FFF2-40B4-BE49-F238E27FC236}">
              <a16:creationId xmlns:a16="http://schemas.microsoft.com/office/drawing/2014/main" id="{A74B3091-FE39-4755-9F93-AC9376805FCA}"/>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69" name="AutoShape 1" descr="https://psfswebp.cc.wmich.edu/cs/FPR/cache/PT_PIXEL_1.gif">
          <a:extLst>
            <a:ext uri="{FF2B5EF4-FFF2-40B4-BE49-F238E27FC236}">
              <a16:creationId xmlns:a16="http://schemas.microsoft.com/office/drawing/2014/main" id="{2E703D45-1D06-4C90-BB33-075FDF8B8DB2}"/>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70" name="AutoShape 1" descr="https://psfswebp.cc.wmich.edu/cs/FPR/cache/PT_PIXEL_1.gif">
          <a:extLst>
            <a:ext uri="{FF2B5EF4-FFF2-40B4-BE49-F238E27FC236}">
              <a16:creationId xmlns:a16="http://schemas.microsoft.com/office/drawing/2014/main" id="{DB5C7F10-5E86-4277-8873-5154A2EDEF2D}"/>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71" name="AutoShape 1" descr="https://psfswebp.cc.wmich.edu/cs/FPR/cache/PT_PIXEL_1.gif">
          <a:extLst>
            <a:ext uri="{FF2B5EF4-FFF2-40B4-BE49-F238E27FC236}">
              <a16:creationId xmlns:a16="http://schemas.microsoft.com/office/drawing/2014/main" id="{90980302-BF03-45CF-B6FD-2BE3657CC99D}"/>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72" name="AutoShape 1" descr="https://psfswebp.cc.wmich.edu/cs/FPR/cache/PT_PIXEL_1.gif">
          <a:extLst>
            <a:ext uri="{FF2B5EF4-FFF2-40B4-BE49-F238E27FC236}">
              <a16:creationId xmlns:a16="http://schemas.microsoft.com/office/drawing/2014/main" id="{1AD4068E-F10C-4490-B1F8-2A1D7A3C57FB}"/>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73" name="AutoShape 1" descr="https://psfswebp.cc.wmich.edu/cs/FPR/cache/PT_PIXEL_1.gif">
          <a:extLst>
            <a:ext uri="{FF2B5EF4-FFF2-40B4-BE49-F238E27FC236}">
              <a16:creationId xmlns:a16="http://schemas.microsoft.com/office/drawing/2014/main" id="{513A645C-62F4-4F67-96A1-3522CCC0AEC7}"/>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74" name="AutoShape 1" descr="https://psfswebp.cc.wmich.edu/cs/FPR/cache/PT_PIXEL_1.gif">
          <a:extLst>
            <a:ext uri="{FF2B5EF4-FFF2-40B4-BE49-F238E27FC236}">
              <a16:creationId xmlns:a16="http://schemas.microsoft.com/office/drawing/2014/main" id="{E3C78C04-7241-4129-9212-1AFD11BF72C4}"/>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75" name="AutoShape 1" descr="https://psfswebp.cc.wmich.edu/cs/FPR/cache/PT_PIXEL_1.gif">
          <a:extLst>
            <a:ext uri="{FF2B5EF4-FFF2-40B4-BE49-F238E27FC236}">
              <a16:creationId xmlns:a16="http://schemas.microsoft.com/office/drawing/2014/main" id="{C0CD9AA4-7CFE-4ABA-822A-82428E696C27}"/>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76" name="AutoShape 1" descr="https://psfswebp.cc.wmich.edu/cs/FPR/cache/PT_PIXEL_1.gif">
          <a:extLst>
            <a:ext uri="{FF2B5EF4-FFF2-40B4-BE49-F238E27FC236}">
              <a16:creationId xmlns:a16="http://schemas.microsoft.com/office/drawing/2014/main" id="{344B9645-85B9-410D-8DE2-7D2B01C65033}"/>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77" name="AutoShape 1" descr="https://psfswebp.cc.wmich.edu/cs/FPR/cache/PT_PIXEL_1.gif">
          <a:extLst>
            <a:ext uri="{FF2B5EF4-FFF2-40B4-BE49-F238E27FC236}">
              <a16:creationId xmlns:a16="http://schemas.microsoft.com/office/drawing/2014/main" id="{FE64E6B5-5288-4D52-889B-EE3317EEDF3F}"/>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78" name="AutoShape 1" descr="https://psfswebp.cc.wmich.edu/cs/FPR/cache/PT_PIXEL_1.gif">
          <a:extLst>
            <a:ext uri="{FF2B5EF4-FFF2-40B4-BE49-F238E27FC236}">
              <a16:creationId xmlns:a16="http://schemas.microsoft.com/office/drawing/2014/main" id="{910A6087-F392-4AFD-9615-515208E3A3BD}"/>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79" name="AutoShape 1" descr="https://psfswebp.cc.wmich.edu/cs/FPR/cache/PT_PIXEL_1.gif">
          <a:extLst>
            <a:ext uri="{FF2B5EF4-FFF2-40B4-BE49-F238E27FC236}">
              <a16:creationId xmlns:a16="http://schemas.microsoft.com/office/drawing/2014/main" id="{112C9D68-5E1A-4A5A-AABC-A2972DF8220F}"/>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80" name="AutoShape 1" descr="https://psfswebp.cc.wmich.edu/cs/FPR/cache/PT_PIXEL_1.gif">
          <a:extLst>
            <a:ext uri="{FF2B5EF4-FFF2-40B4-BE49-F238E27FC236}">
              <a16:creationId xmlns:a16="http://schemas.microsoft.com/office/drawing/2014/main" id="{6163ECFB-1EB1-4EAD-B121-82C8C32DF401}"/>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81" name="AutoShape 1" descr="https://psfswebp.cc.wmich.edu/cs/FPR/cache/PT_PIXEL_1.gif">
          <a:extLst>
            <a:ext uri="{FF2B5EF4-FFF2-40B4-BE49-F238E27FC236}">
              <a16:creationId xmlns:a16="http://schemas.microsoft.com/office/drawing/2014/main" id="{E276424D-5862-448F-8770-E4964F1CE748}"/>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82" name="AutoShape 1" descr="https://psfswebp.cc.wmich.edu/cs/FPR/cache/PT_PIXEL_1.gif">
          <a:extLst>
            <a:ext uri="{FF2B5EF4-FFF2-40B4-BE49-F238E27FC236}">
              <a16:creationId xmlns:a16="http://schemas.microsoft.com/office/drawing/2014/main" id="{1526D879-EE10-440E-AD48-EDB43ABAB625}"/>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83" name="AutoShape 1" descr="https://psfswebp.cc.wmich.edu/cs/FPR/cache/PT_PIXEL_1.gif">
          <a:extLst>
            <a:ext uri="{FF2B5EF4-FFF2-40B4-BE49-F238E27FC236}">
              <a16:creationId xmlns:a16="http://schemas.microsoft.com/office/drawing/2014/main" id="{DA259CB2-DCA8-47A7-BA05-AA8841D12ADD}"/>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984" name="AutoShape 1" descr="https://psfswebp.cc.wmich.edu/cs/FPR/cache/PT_PIXEL_1.gif">
          <a:extLst>
            <a:ext uri="{FF2B5EF4-FFF2-40B4-BE49-F238E27FC236}">
              <a16:creationId xmlns:a16="http://schemas.microsoft.com/office/drawing/2014/main" id="{465FD097-A48A-46E3-98AA-B779B4427D90}"/>
            </a:ext>
          </a:extLst>
        </xdr:cNvPr>
        <xdr:cNvSpPr>
          <a:spLocks noChangeAspect="1" noChangeArrowheads="1"/>
        </xdr:cNvSpPr>
      </xdr:nvSpPr>
      <xdr:spPr bwMode="auto">
        <a:xfrm>
          <a:off x="580644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985" name="AutoShape 1" descr="https://psfswebp.cc.wmich.edu/cs/FPR/cache/PT_PIXEL_1.gif">
          <a:extLst>
            <a:ext uri="{FF2B5EF4-FFF2-40B4-BE49-F238E27FC236}">
              <a16:creationId xmlns:a16="http://schemas.microsoft.com/office/drawing/2014/main" id="{3C08E777-F556-4C4F-95BA-6F1F25A3D057}"/>
            </a:ext>
          </a:extLst>
        </xdr:cNvPr>
        <xdr:cNvSpPr>
          <a:spLocks noChangeAspect="1" noChangeArrowheads="1"/>
        </xdr:cNvSpPr>
      </xdr:nvSpPr>
      <xdr:spPr bwMode="auto">
        <a:xfrm>
          <a:off x="580644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986" name="AutoShape 1" descr="https://psfswebp.cc.wmich.edu/cs/FPR/cache/PT_PIXEL_1.gif">
          <a:extLst>
            <a:ext uri="{FF2B5EF4-FFF2-40B4-BE49-F238E27FC236}">
              <a16:creationId xmlns:a16="http://schemas.microsoft.com/office/drawing/2014/main" id="{0666F52F-57DE-4565-BF71-FE23997920F4}"/>
            </a:ext>
          </a:extLst>
        </xdr:cNvPr>
        <xdr:cNvSpPr>
          <a:spLocks noChangeAspect="1" noChangeArrowheads="1"/>
        </xdr:cNvSpPr>
      </xdr:nvSpPr>
      <xdr:spPr bwMode="auto">
        <a:xfrm>
          <a:off x="580644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987" name="AutoShape 1" descr="https://psfswebp.cc.wmich.edu/cs/FPR/cache/PT_PIXEL_1.gif">
          <a:extLst>
            <a:ext uri="{FF2B5EF4-FFF2-40B4-BE49-F238E27FC236}">
              <a16:creationId xmlns:a16="http://schemas.microsoft.com/office/drawing/2014/main" id="{4C1822FA-9812-48E8-ACB7-705A8C53C60A}"/>
            </a:ext>
          </a:extLst>
        </xdr:cNvPr>
        <xdr:cNvSpPr>
          <a:spLocks noChangeAspect="1" noChangeArrowheads="1"/>
        </xdr:cNvSpPr>
      </xdr:nvSpPr>
      <xdr:spPr bwMode="auto">
        <a:xfrm>
          <a:off x="580644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988" name="AutoShape 1" descr="https://psfswebp.cc.wmich.edu/cs/FPR/cache/PT_PIXEL_1.gif">
          <a:extLst>
            <a:ext uri="{FF2B5EF4-FFF2-40B4-BE49-F238E27FC236}">
              <a16:creationId xmlns:a16="http://schemas.microsoft.com/office/drawing/2014/main" id="{5310FFDC-6076-4E36-83F2-96E1C91553E5}"/>
            </a:ext>
          </a:extLst>
        </xdr:cNvPr>
        <xdr:cNvSpPr>
          <a:spLocks noChangeAspect="1" noChangeArrowheads="1"/>
        </xdr:cNvSpPr>
      </xdr:nvSpPr>
      <xdr:spPr bwMode="auto">
        <a:xfrm>
          <a:off x="580644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989" name="AutoShape 1" descr="https://psfswebp.cc.wmich.edu/cs/FPR/cache/PT_PIXEL_1.gif">
          <a:extLst>
            <a:ext uri="{FF2B5EF4-FFF2-40B4-BE49-F238E27FC236}">
              <a16:creationId xmlns:a16="http://schemas.microsoft.com/office/drawing/2014/main" id="{A3AAF8E1-5815-4475-9956-1469557FAA4E}"/>
            </a:ext>
          </a:extLst>
        </xdr:cNvPr>
        <xdr:cNvSpPr>
          <a:spLocks noChangeAspect="1" noChangeArrowheads="1"/>
        </xdr:cNvSpPr>
      </xdr:nvSpPr>
      <xdr:spPr bwMode="auto">
        <a:xfrm>
          <a:off x="580644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990" name="AutoShape 1" descr="https://psfswebp.cc.wmich.edu/cs/FPR/cache/PT_PIXEL_1.gif">
          <a:extLst>
            <a:ext uri="{FF2B5EF4-FFF2-40B4-BE49-F238E27FC236}">
              <a16:creationId xmlns:a16="http://schemas.microsoft.com/office/drawing/2014/main" id="{B3842ABA-559B-4F8F-9780-43E996A724D8}"/>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991" name="AutoShape 1" descr="https://psfswebp.cc.wmich.edu/cs/FPR/cache/PT_PIXEL_1.gif">
          <a:extLst>
            <a:ext uri="{FF2B5EF4-FFF2-40B4-BE49-F238E27FC236}">
              <a16:creationId xmlns:a16="http://schemas.microsoft.com/office/drawing/2014/main" id="{20B47366-010C-405F-B3AA-015AF3F5147A}"/>
            </a:ext>
          </a:extLst>
        </xdr:cNvPr>
        <xdr:cNvSpPr>
          <a:spLocks noChangeAspect="1" noChangeArrowheads="1"/>
        </xdr:cNvSpPr>
      </xdr:nvSpPr>
      <xdr:spPr bwMode="auto">
        <a:xfrm>
          <a:off x="580644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992" name="AutoShape 1" descr="https://psfswebp.cc.wmich.edu/cs/FPR/cache/PT_PIXEL_1.gif">
          <a:extLst>
            <a:ext uri="{FF2B5EF4-FFF2-40B4-BE49-F238E27FC236}">
              <a16:creationId xmlns:a16="http://schemas.microsoft.com/office/drawing/2014/main" id="{EB2A22A9-1745-4B4B-A442-B762E361ADA6}"/>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993" name="AutoShape 1" descr="https://psfswebp.cc.wmich.edu/cs/FPR/cache/PT_PIXEL_1.gif">
          <a:extLst>
            <a:ext uri="{FF2B5EF4-FFF2-40B4-BE49-F238E27FC236}">
              <a16:creationId xmlns:a16="http://schemas.microsoft.com/office/drawing/2014/main" id="{B55F5CA3-EE4B-41D6-A932-800617A879E4}"/>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994" name="AutoShape 1" descr="https://psfswebp.cc.wmich.edu/cs/FPR/cache/PT_PIXEL_1.gif">
          <a:extLst>
            <a:ext uri="{FF2B5EF4-FFF2-40B4-BE49-F238E27FC236}">
              <a16:creationId xmlns:a16="http://schemas.microsoft.com/office/drawing/2014/main" id="{C1418144-A956-4CF5-B323-D36584637E7D}"/>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995" name="AutoShape 1" descr="https://psfswebp.cc.wmich.edu/cs/FPR/cache/PT_PIXEL_1.gif">
          <a:extLst>
            <a:ext uri="{FF2B5EF4-FFF2-40B4-BE49-F238E27FC236}">
              <a16:creationId xmlns:a16="http://schemas.microsoft.com/office/drawing/2014/main" id="{3F9F9F60-4E1E-4030-84CD-7B014E382FE9}"/>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997" name="AutoShape 1" descr="https://psfswebp.cc.wmich.edu/cs/FPR/cache/PT_PIXEL_1.gif">
          <a:extLst>
            <a:ext uri="{FF2B5EF4-FFF2-40B4-BE49-F238E27FC236}">
              <a16:creationId xmlns:a16="http://schemas.microsoft.com/office/drawing/2014/main" id="{83690DA2-A1D4-4AB6-857D-FF5DFEB9FF18}"/>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998" name="AutoShape 1" descr="https://psfswebp.cc.wmich.edu/cs/FPR/cache/PT_PIXEL_1.gif">
          <a:extLst>
            <a:ext uri="{FF2B5EF4-FFF2-40B4-BE49-F238E27FC236}">
              <a16:creationId xmlns:a16="http://schemas.microsoft.com/office/drawing/2014/main" id="{AB917FAA-7E1D-40A1-A343-8200A1DF9107}"/>
            </a:ext>
          </a:extLst>
        </xdr:cNvPr>
        <xdr:cNvSpPr>
          <a:spLocks noChangeAspect="1" noChangeArrowheads="1"/>
        </xdr:cNvSpPr>
      </xdr:nvSpPr>
      <xdr:spPr bwMode="auto">
        <a:xfrm>
          <a:off x="58064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999" name="AutoShape 1" descr="https://psfswebp.cc.wmich.edu/cs/FPR/cache/PT_PIXEL_1.gif">
          <a:extLst>
            <a:ext uri="{FF2B5EF4-FFF2-40B4-BE49-F238E27FC236}">
              <a16:creationId xmlns:a16="http://schemas.microsoft.com/office/drawing/2014/main" id="{B83C6CF0-7725-4B57-85BF-259DF9530E9C}"/>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000" name="AutoShape 1" descr="https://psfswebp.cc.wmich.edu/cs/FPR/cache/PT_PIXEL_1.gif">
          <a:extLst>
            <a:ext uri="{FF2B5EF4-FFF2-40B4-BE49-F238E27FC236}">
              <a16:creationId xmlns:a16="http://schemas.microsoft.com/office/drawing/2014/main" id="{2EF4EC9A-8835-4011-81A3-B25A4173CFAE}"/>
            </a:ext>
          </a:extLst>
        </xdr:cNvPr>
        <xdr:cNvSpPr>
          <a:spLocks noChangeAspect="1" noChangeArrowheads="1"/>
        </xdr:cNvSpPr>
      </xdr:nvSpPr>
      <xdr:spPr bwMode="auto">
        <a:xfrm>
          <a:off x="58064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1" name="AutoShape 1" descr="https://psfswebp.cc.wmich.edu/cs/FPR/cache/PT_PIXEL_1.gif">
          <a:extLst>
            <a:ext uri="{FF2B5EF4-FFF2-40B4-BE49-F238E27FC236}">
              <a16:creationId xmlns:a16="http://schemas.microsoft.com/office/drawing/2014/main" id="{387B3444-43F7-44FD-9C73-33F6B28263AE}"/>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02" name="AutoShape 1" descr="https://psfswebp.cc.wmich.edu/cs/FPR/cache/PT_PIXEL_1.gif">
          <a:extLst>
            <a:ext uri="{FF2B5EF4-FFF2-40B4-BE49-F238E27FC236}">
              <a16:creationId xmlns:a16="http://schemas.microsoft.com/office/drawing/2014/main" id="{604B0315-67C6-4D34-9E88-F0521BB5AE3C}"/>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003" name="AutoShape 1" descr="https://psfswebp.cc.wmich.edu/cs/FPR/cache/PT_PIXEL_1.gif">
          <a:extLst>
            <a:ext uri="{FF2B5EF4-FFF2-40B4-BE49-F238E27FC236}">
              <a16:creationId xmlns:a16="http://schemas.microsoft.com/office/drawing/2014/main" id="{2924A5AD-DEC7-4E93-A9BB-64AC8519D3BF}"/>
            </a:ext>
          </a:extLst>
        </xdr:cNvPr>
        <xdr:cNvSpPr>
          <a:spLocks noChangeAspect="1" noChangeArrowheads="1"/>
        </xdr:cNvSpPr>
      </xdr:nvSpPr>
      <xdr:spPr bwMode="auto">
        <a:xfrm>
          <a:off x="58064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04" name="AutoShape 1" descr="https://psfswebp.cc.wmich.edu/cs/FPR/cache/PT_PIXEL_1.gif">
          <a:extLst>
            <a:ext uri="{FF2B5EF4-FFF2-40B4-BE49-F238E27FC236}">
              <a16:creationId xmlns:a16="http://schemas.microsoft.com/office/drawing/2014/main" id="{87D19BDC-0132-4596-984C-E500419F9F06}"/>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5" name="AutoShape 1" descr="https://psfswebp.cc.wmich.edu/cs/FPR/cache/PT_PIXEL_1.gif">
          <a:extLst>
            <a:ext uri="{FF2B5EF4-FFF2-40B4-BE49-F238E27FC236}">
              <a16:creationId xmlns:a16="http://schemas.microsoft.com/office/drawing/2014/main" id="{A15C7CB2-68F1-4B10-9A9A-32C5405EFEAE}"/>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006" name="AutoShape 1" descr="https://psfswebp.cc.wmich.edu/cs/FPR/cache/PT_PIXEL_1.gif">
          <a:extLst>
            <a:ext uri="{FF2B5EF4-FFF2-40B4-BE49-F238E27FC236}">
              <a16:creationId xmlns:a16="http://schemas.microsoft.com/office/drawing/2014/main" id="{8BD8E9FF-9CAC-4E4C-98ED-B30AC37A51E9}"/>
            </a:ext>
          </a:extLst>
        </xdr:cNvPr>
        <xdr:cNvSpPr>
          <a:spLocks noChangeAspect="1" noChangeArrowheads="1"/>
        </xdr:cNvSpPr>
      </xdr:nvSpPr>
      <xdr:spPr bwMode="auto">
        <a:xfrm>
          <a:off x="58064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7" name="AutoShape 1" descr="https://psfswebp.cc.wmich.edu/cs/FPR/cache/PT_PIXEL_1.gif">
          <a:extLst>
            <a:ext uri="{FF2B5EF4-FFF2-40B4-BE49-F238E27FC236}">
              <a16:creationId xmlns:a16="http://schemas.microsoft.com/office/drawing/2014/main" id="{A0774B94-766A-4969-993B-67CF16ED2026}"/>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08" name="AutoShape 1" descr="https://psfswebp.cc.wmich.edu/cs/FPR/cache/PT_PIXEL_1.gif">
          <a:extLst>
            <a:ext uri="{FF2B5EF4-FFF2-40B4-BE49-F238E27FC236}">
              <a16:creationId xmlns:a16="http://schemas.microsoft.com/office/drawing/2014/main" id="{89016B09-F173-4F9A-A038-1D6EB6B49052}"/>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1009" name="AutoShape 1" descr="https://psfswebp.cc.wmich.edu/cs/FPR/cache/PT_PIXEL_1.gif">
          <a:extLst>
            <a:ext uri="{FF2B5EF4-FFF2-40B4-BE49-F238E27FC236}">
              <a16:creationId xmlns:a16="http://schemas.microsoft.com/office/drawing/2014/main" id="{287375D1-50F0-497C-AD04-343005012450}"/>
            </a:ext>
          </a:extLst>
        </xdr:cNvPr>
        <xdr:cNvSpPr>
          <a:spLocks noChangeAspect="1" noChangeArrowheads="1"/>
        </xdr:cNvSpPr>
      </xdr:nvSpPr>
      <xdr:spPr bwMode="auto">
        <a:xfrm>
          <a:off x="580644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10" name="AutoShape 1" descr="https://psfswebp.cc.wmich.edu/cs/FPR/cache/PT_PIXEL_1.gif">
          <a:extLst>
            <a:ext uri="{FF2B5EF4-FFF2-40B4-BE49-F238E27FC236}">
              <a16:creationId xmlns:a16="http://schemas.microsoft.com/office/drawing/2014/main" id="{48A14E5A-171B-4942-8004-010A3B66D085}"/>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11" name="AutoShape 1" descr="https://psfswebp.cc.wmich.edu/cs/FPR/cache/PT_PIXEL_1.gif">
          <a:extLst>
            <a:ext uri="{FF2B5EF4-FFF2-40B4-BE49-F238E27FC236}">
              <a16:creationId xmlns:a16="http://schemas.microsoft.com/office/drawing/2014/main" id="{1BA94617-544E-484D-9383-8919EED0E5CA}"/>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12" name="AutoShape 1" descr="https://psfswebp.cc.wmich.edu/cs/FPR/cache/PT_PIXEL_1.gif">
          <a:extLst>
            <a:ext uri="{FF2B5EF4-FFF2-40B4-BE49-F238E27FC236}">
              <a16:creationId xmlns:a16="http://schemas.microsoft.com/office/drawing/2014/main" id="{82EFDEA7-AAD4-4100-BA81-A3160781EC88}"/>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13" name="AutoShape 1" descr="https://psfswebp.cc.wmich.edu/cs/FPR/cache/PT_PIXEL_1.gif">
          <a:extLst>
            <a:ext uri="{FF2B5EF4-FFF2-40B4-BE49-F238E27FC236}">
              <a16:creationId xmlns:a16="http://schemas.microsoft.com/office/drawing/2014/main" id="{8080F03B-0A28-461D-BE1B-F7A5D06EF07E}"/>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14" name="AutoShape 1" descr="https://psfswebp.cc.wmich.edu/cs/FPR/cache/PT_PIXEL_1.gif">
          <a:extLst>
            <a:ext uri="{FF2B5EF4-FFF2-40B4-BE49-F238E27FC236}">
              <a16:creationId xmlns:a16="http://schemas.microsoft.com/office/drawing/2014/main" id="{4BC6E985-AB64-48C4-B465-3653B2E17E06}"/>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15" name="AutoShape 1" descr="https://psfswebp.cc.wmich.edu/cs/FPR/cache/PT_PIXEL_1.gif">
          <a:extLst>
            <a:ext uri="{FF2B5EF4-FFF2-40B4-BE49-F238E27FC236}">
              <a16:creationId xmlns:a16="http://schemas.microsoft.com/office/drawing/2014/main" id="{3A6E2C69-4F4E-42E9-B6E0-3A4B47F89853}"/>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16" name="AutoShape 1" descr="https://psfswebp.cc.wmich.edu/cs/FPR/cache/PT_PIXEL_1.gif">
          <a:extLst>
            <a:ext uri="{FF2B5EF4-FFF2-40B4-BE49-F238E27FC236}">
              <a16:creationId xmlns:a16="http://schemas.microsoft.com/office/drawing/2014/main" id="{BF4A7D59-8CEF-4143-865D-421A2874361B}"/>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17" name="AutoShape 1" descr="https://psfswebp.cc.wmich.edu/cs/FPR/cache/PT_PIXEL_1.gif">
          <a:extLst>
            <a:ext uri="{FF2B5EF4-FFF2-40B4-BE49-F238E27FC236}">
              <a16:creationId xmlns:a16="http://schemas.microsoft.com/office/drawing/2014/main" id="{EA9ACCB1-3CFC-4528-A14A-C07561E0B169}"/>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18" name="AutoShape 1" descr="https://psfswebp.cc.wmich.edu/cs/FPR/cache/PT_PIXEL_1.gif">
          <a:extLst>
            <a:ext uri="{FF2B5EF4-FFF2-40B4-BE49-F238E27FC236}">
              <a16:creationId xmlns:a16="http://schemas.microsoft.com/office/drawing/2014/main" id="{748B9A88-041A-4830-8212-ED792E3F12B9}"/>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19" name="AutoShape 1" descr="https://psfswebp.cc.wmich.edu/cs/FPR/cache/PT_PIXEL_1.gif">
          <a:extLst>
            <a:ext uri="{FF2B5EF4-FFF2-40B4-BE49-F238E27FC236}">
              <a16:creationId xmlns:a16="http://schemas.microsoft.com/office/drawing/2014/main" id="{E5A4D71B-2AE6-4286-A024-CE10EAC85FB0}"/>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20" name="AutoShape 1" descr="https://psfswebp.cc.wmich.edu/cs/FPR/cache/PT_PIXEL_1.gif">
          <a:extLst>
            <a:ext uri="{FF2B5EF4-FFF2-40B4-BE49-F238E27FC236}">
              <a16:creationId xmlns:a16="http://schemas.microsoft.com/office/drawing/2014/main" id="{86EA3298-C085-42CA-9AAD-1E073278C5FE}"/>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21" name="AutoShape 1" descr="https://psfswebp.cc.wmich.edu/cs/FPR/cache/PT_PIXEL_1.gif">
          <a:extLst>
            <a:ext uri="{FF2B5EF4-FFF2-40B4-BE49-F238E27FC236}">
              <a16:creationId xmlns:a16="http://schemas.microsoft.com/office/drawing/2014/main" id="{1852C3FE-024B-4EAC-A37A-024839D23681}"/>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22" name="AutoShape 1" descr="https://psfswebp.cc.wmich.edu/cs/FPR/cache/PT_PIXEL_1.gif">
          <a:extLst>
            <a:ext uri="{FF2B5EF4-FFF2-40B4-BE49-F238E27FC236}">
              <a16:creationId xmlns:a16="http://schemas.microsoft.com/office/drawing/2014/main" id="{0AD3D332-4ED8-4809-9D64-830251F3FE7B}"/>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23" name="AutoShape 1" descr="https://psfswebp.cc.wmich.edu/cs/FPR/cache/PT_PIXEL_1.gif">
          <a:extLst>
            <a:ext uri="{FF2B5EF4-FFF2-40B4-BE49-F238E27FC236}">
              <a16:creationId xmlns:a16="http://schemas.microsoft.com/office/drawing/2014/main" id="{2D584149-8DC9-4B7C-B50D-4A29F556E354}"/>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24" name="AutoShape 1" descr="https://psfswebp.cc.wmich.edu/cs/FPR/cache/PT_PIXEL_1.gif">
          <a:extLst>
            <a:ext uri="{FF2B5EF4-FFF2-40B4-BE49-F238E27FC236}">
              <a16:creationId xmlns:a16="http://schemas.microsoft.com/office/drawing/2014/main" id="{FED0A335-330E-4283-A88E-C5B03F834B0F}"/>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25" name="AutoShape 1" descr="https://psfswebp.cc.wmich.edu/cs/FPR/cache/PT_PIXEL_1.gif">
          <a:extLst>
            <a:ext uri="{FF2B5EF4-FFF2-40B4-BE49-F238E27FC236}">
              <a16:creationId xmlns:a16="http://schemas.microsoft.com/office/drawing/2014/main" id="{DB2D404A-C426-4E9F-94AC-76FD3569C9D3}"/>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26" name="AutoShape 1" descr="https://psfswebp.cc.wmich.edu/cs/FPR/cache/PT_PIXEL_1.gif">
          <a:extLst>
            <a:ext uri="{FF2B5EF4-FFF2-40B4-BE49-F238E27FC236}">
              <a16:creationId xmlns:a16="http://schemas.microsoft.com/office/drawing/2014/main" id="{EF31CE5E-FA93-4342-BBB8-86CD5F81654A}"/>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27" name="AutoShape 1" descr="https://psfswebp.cc.wmich.edu/cs/FPR/cache/PT_PIXEL_1.gif">
          <a:extLst>
            <a:ext uri="{FF2B5EF4-FFF2-40B4-BE49-F238E27FC236}">
              <a16:creationId xmlns:a16="http://schemas.microsoft.com/office/drawing/2014/main" id="{35D9C7EA-BCB3-4079-B7DA-D2AB8C42C755}"/>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28" name="AutoShape 1" descr="https://psfswebp.cc.wmich.edu/cs/FPR/cache/PT_PIXEL_1.gif">
          <a:extLst>
            <a:ext uri="{FF2B5EF4-FFF2-40B4-BE49-F238E27FC236}">
              <a16:creationId xmlns:a16="http://schemas.microsoft.com/office/drawing/2014/main" id="{E9B50FA2-39B9-4B6B-B540-0BA4EF8C2A32}"/>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29" name="AutoShape 1" descr="https://psfswebp.cc.wmich.edu/cs/FPR/cache/PT_PIXEL_1.gif">
          <a:extLst>
            <a:ext uri="{FF2B5EF4-FFF2-40B4-BE49-F238E27FC236}">
              <a16:creationId xmlns:a16="http://schemas.microsoft.com/office/drawing/2014/main" id="{1E2F723F-4803-4FE4-986F-8BE0330F2547}"/>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30" name="AutoShape 1" descr="https://psfswebp.cc.wmich.edu/cs/FPR/cache/PT_PIXEL_1.gif">
          <a:extLst>
            <a:ext uri="{FF2B5EF4-FFF2-40B4-BE49-F238E27FC236}">
              <a16:creationId xmlns:a16="http://schemas.microsoft.com/office/drawing/2014/main" id="{3CD991B0-797B-4A99-9871-28A0043584A1}"/>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31" name="AutoShape 1" descr="https://psfswebp.cc.wmich.edu/cs/FPR/cache/PT_PIXEL_1.gif">
          <a:extLst>
            <a:ext uri="{FF2B5EF4-FFF2-40B4-BE49-F238E27FC236}">
              <a16:creationId xmlns:a16="http://schemas.microsoft.com/office/drawing/2014/main" id="{56A00733-D6D3-4F5E-8640-FD854BD705AE}"/>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32" name="AutoShape 1" descr="https://psfswebp.cc.wmich.edu/cs/FPR/cache/PT_PIXEL_1.gif">
          <a:extLst>
            <a:ext uri="{FF2B5EF4-FFF2-40B4-BE49-F238E27FC236}">
              <a16:creationId xmlns:a16="http://schemas.microsoft.com/office/drawing/2014/main" id="{997D7AF9-96C5-434F-A158-BB0FE5EBB231}"/>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33" name="AutoShape 1" descr="https://psfswebp.cc.wmich.edu/cs/FPR/cache/PT_PIXEL_1.gif">
          <a:extLst>
            <a:ext uri="{FF2B5EF4-FFF2-40B4-BE49-F238E27FC236}">
              <a16:creationId xmlns:a16="http://schemas.microsoft.com/office/drawing/2014/main" id="{BECA43DF-0A4E-47FD-A5BA-D6DD8D2F6869}"/>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1034" name="AutoShape 1" descr="https://psfswebp.cc.wmich.edu/cs/FPR/cache/PT_PIXEL_1.gif">
          <a:extLst>
            <a:ext uri="{FF2B5EF4-FFF2-40B4-BE49-F238E27FC236}">
              <a16:creationId xmlns:a16="http://schemas.microsoft.com/office/drawing/2014/main" id="{2F00C415-B5FF-4959-B6AB-5E08675F9808}"/>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5" name="AutoShape 1" descr="https://psfswebp.cc.wmich.edu/cs/FPR/cache/PT_PIXEL_1.gif">
          <a:extLst>
            <a:ext uri="{FF2B5EF4-FFF2-40B4-BE49-F238E27FC236}">
              <a16:creationId xmlns:a16="http://schemas.microsoft.com/office/drawing/2014/main" id="{DF6F2CF1-2E37-4D50-BE17-EACF7B47A592}"/>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6" name="AutoShape 1" descr="https://psfswebp.cc.wmich.edu/cs/FPR/cache/PT_PIXEL_1.gif">
          <a:extLst>
            <a:ext uri="{FF2B5EF4-FFF2-40B4-BE49-F238E27FC236}">
              <a16:creationId xmlns:a16="http://schemas.microsoft.com/office/drawing/2014/main" id="{5D60285F-7A61-4D30-99B7-A1D97BF38B75}"/>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7" name="AutoShape 1" descr="https://psfswebp.cc.wmich.edu/cs/FPR/cache/PT_PIXEL_1.gif">
          <a:extLst>
            <a:ext uri="{FF2B5EF4-FFF2-40B4-BE49-F238E27FC236}">
              <a16:creationId xmlns:a16="http://schemas.microsoft.com/office/drawing/2014/main" id="{D968722E-F4C1-4DFF-88B5-20DC5731B647}"/>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8" name="AutoShape 1" descr="https://psfswebp.cc.wmich.edu/cs/FPR/cache/PT_PIXEL_1.gif">
          <a:extLst>
            <a:ext uri="{FF2B5EF4-FFF2-40B4-BE49-F238E27FC236}">
              <a16:creationId xmlns:a16="http://schemas.microsoft.com/office/drawing/2014/main" id="{379B1BB6-4903-4050-B04A-8B08EA16538C}"/>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9" name="AutoShape 1" descr="https://psfswebp.cc.wmich.edu/cs/FPR/cache/PT_PIXEL_1.gif">
          <a:extLst>
            <a:ext uri="{FF2B5EF4-FFF2-40B4-BE49-F238E27FC236}">
              <a16:creationId xmlns:a16="http://schemas.microsoft.com/office/drawing/2014/main" id="{A151F6A5-1BB3-4095-9621-1E5E900A2646}"/>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0" name="AutoShape 1" descr="https://psfswebp.cc.wmich.edu/cs/FPR/cache/PT_PIXEL_1.gif">
          <a:extLst>
            <a:ext uri="{FF2B5EF4-FFF2-40B4-BE49-F238E27FC236}">
              <a16:creationId xmlns:a16="http://schemas.microsoft.com/office/drawing/2014/main" id="{B40C6C48-A12B-42DE-B15D-B4DB13941782}"/>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1" name="AutoShape 1" descr="https://psfswebp.cc.wmich.edu/cs/FPR/cache/PT_PIXEL_1.gif">
          <a:extLst>
            <a:ext uri="{FF2B5EF4-FFF2-40B4-BE49-F238E27FC236}">
              <a16:creationId xmlns:a16="http://schemas.microsoft.com/office/drawing/2014/main" id="{28292F40-D461-43F3-9DD7-2143DDC85D7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2" name="AutoShape 1" descr="https://psfswebp.cc.wmich.edu/cs/FPR/cache/PT_PIXEL_1.gif">
          <a:extLst>
            <a:ext uri="{FF2B5EF4-FFF2-40B4-BE49-F238E27FC236}">
              <a16:creationId xmlns:a16="http://schemas.microsoft.com/office/drawing/2014/main" id="{D08B33C4-4AA1-4001-8195-C416CE0C19F7}"/>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3" name="AutoShape 1" descr="https://psfswebp.cc.wmich.edu/cs/FPR/cache/PT_PIXEL_1.gif">
          <a:extLst>
            <a:ext uri="{FF2B5EF4-FFF2-40B4-BE49-F238E27FC236}">
              <a16:creationId xmlns:a16="http://schemas.microsoft.com/office/drawing/2014/main" id="{650E445D-5226-44A1-9908-F70C040A2EB6}"/>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4" name="AutoShape 1" descr="https://psfswebp.cc.wmich.edu/cs/FPR/cache/PT_PIXEL_1.gif">
          <a:extLst>
            <a:ext uri="{FF2B5EF4-FFF2-40B4-BE49-F238E27FC236}">
              <a16:creationId xmlns:a16="http://schemas.microsoft.com/office/drawing/2014/main" id="{19B163AA-C0AE-4BD7-AA50-E38839202688}"/>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5" name="AutoShape 1" descr="https://psfswebp.cc.wmich.edu/cs/FPR/cache/PT_PIXEL_1.gif">
          <a:extLst>
            <a:ext uri="{FF2B5EF4-FFF2-40B4-BE49-F238E27FC236}">
              <a16:creationId xmlns:a16="http://schemas.microsoft.com/office/drawing/2014/main" id="{61E90076-B54F-4E67-B587-652BCEC38A9D}"/>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6" name="AutoShape 1" descr="https://psfswebp.cc.wmich.edu/cs/FPR/cache/PT_PIXEL_1.gif">
          <a:extLst>
            <a:ext uri="{FF2B5EF4-FFF2-40B4-BE49-F238E27FC236}">
              <a16:creationId xmlns:a16="http://schemas.microsoft.com/office/drawing/2014/main" id="{219BC550-D670-44C9-9D55-1C82A96ADBF0}"/>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7" name="AutoShape 1" descr="https://psfswebp.cc.wmich.edu/cs/FPR/cache/PT_PIXEL_1.gif">
          <a:extLst>
            <a:ext uri="{FF2B5EF4-FFF2-40B4-BE49-F238E27FC236}">
              <a16:creationId xmlns:a16="http://schemas.microsoft.com/office/drawing/2014/main" id="{B013A7F5-30D0-47D0-897F-620465FB7C36}"/>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8" name="AutoShape 1" descr="https://psfswebp.cc.wmich.edu/cs/FPR/cache/PT_PIXEL_1.gif">
          <a:extLst>
            <a:ext uri="{FF2B5EF4-FFF2-40B4-BE49-F238E27FC236}">
              <a16:creationId xmlns:a16="http://schemas.microsoft.com/office/drawing/2014/main" id="{DBCCCDEE-3699-434A-8FDB-931F9683190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9" name="AutoShape 1" descr="https://psfswebp.cc.wmich.edu/cs/FPR/cache/PT_PIXEL_1.gif">
          <a:extLst>
            <a:ext uri="{FF2B5EF4-FFF2-40B4-BE49-F238E27FC236}">
              <a16:creationId xmlns:a16="http://schemas.microsoft.com/office/drawing/2014/main" id="{F0CF0188-B08A-418E-B6A9-3EA06EB9B09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0" name="AutoShape 1" descr="https://psfswebp.cc.wmich.edu/cs/FPR/cache/PT_PIXEL_1.gif">
          <a:extLst>
            <a:ext uri="{FF2B5EF4-FFF2-40B4-BE49-F238E27FC236}">
              <a16:creationId xmlns:a16="http://schemas.microsoft.com/office/drawing/2014/main" id="{6820E38B-3C94-490C-A116-56C9FF979CF8}"/>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1" name="AutoShape 1" descr="https://psfswebp.cc.wmich.edu/cs/FPR/cache/PT_PIXEL_1.gif">
          <a:extLst>
            <a:ext uri="{FF2B5EF4-FFF2-40B4-BE49-F238E27FC236}">
              <a16:creationId xmlns:a16="http://schemas.microsoft.com/office/drawing/2014/main" id="{DA2C73D6-EA93-4453-8465-4ACB1F721E08}"/>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2" name="AutoShape 1" descr="https://psfswebp.cc.wmich.edu/cs/FPR/cache/PT_PIXEL_1.gif">
          <a:extLst>
            <a:ext uri="{FF2B5EF4-FFF2-40B4-BE49-F238E27FC236}">
              <a16:creationId xmlns:a16="http://schemas.microsoft.com/office/drawing/2014/main" id="{A03A8F4B-C8A7-411B-94EA-6898E81F71E2}"/>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3" name="AutoShape 1" descr="https://psfswebp.cc.wmich.edu/cs/FPR/cache/PT_PIXEL_1.gif">
          <a:extLst>
            <a:ext uri="{FF2B5EF4-FFF2-40B4-BE49-F238E27FC236}">
              <a16:creationId xmlns:a16="http://schemas.microsoft.com/office/drawing/2014/main" id="{21691CD3-29B7-4A94-9493-5C25D771755E}"/>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4" name="AutoShape 1" descr="https://psfswebp.cc.wmich.edu/cs/FPR/cache/PT_PIXEL_1.gif">
          <a:extLst>
            <a:ext uri="{FF2B5EF4-FFF2-40B4-BE49-F238E27FC236}">
              <a16:creationId xmlns:a16="http://schemas.microsoft.com/office/drawing/2014/main" id="{E963B120-FD73-42B2-87AD-61D962338F2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5" name="AutoShape 1" descr="https://psfswebp.cc.wmich.edu/cs/FPR/cache/PT_PIXEL_1.gif">
          <a:extLst>
            <a:ext uri="{FF2B5EF4-FFF2-40B4-BE49-F238E27FC236}">
              <a16:creationId xmlns:a16="http://schemas.microsoft.com/office/drawing/2014/main" id="{F1A3D26F-16A6-4FF3-83E9-79B4DF6E1E14}"/>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6" name="AutoShape 1" descr="https://psfswebp.cc.wmich.edu/cs/FPR/cache/PT_PIXEL_1.gif">
          <a:extLst>
            <a:ext uri="{FF2B5EF4-FFF2-40B4-BE49-F238E27FC236}">
              <a16:creationId xmlns:a16="http://schemas.microsoft.com/office/drawing/2014/main" id="{041FD70F-BB02-4F5A-9256-453553AE05A2}"/>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7" name="AutoShape 1" descr="https://psfswebp.cc.wmich.edu/cs/FPR/cache/PT_PIXEL_1.gif">
          <a:extLst>
            <a:ext uri="{FF2B5EF4-FFF2-40B4-BE49-F238E27FC236}">
              <a16:creationId xmlns:a16="http://schemas.microsoft.com/office/drawing/2014/main" id="{5257A335-EBAE-4616-9B33-3FF813620594}"/>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8" name="AutoShape 1" descr="https://psfswebp.cc.wmich.edu/cs/FPR/cache/PT_PIXEL_1.gif">
          <a:extLst>
            <a:ext uri="{FF2B5EF4-FFF2-40B4-BE49-F238E27FC236}">
              <a16:creationId xmlns:a16="http://schemas.microsoft.com/office/drawing/2014/main" id="{91BBA879-297E-4FE7-ACBC-F2B47837E83C}"/>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9" name="AutoShape 1" descr="https://psfswebp.cc.wmich.edu/cs/FPR/cache/PT_PIXEL_1.gif">
          <a:extLst>
            <a:ext uri="{FF2B5EF4-FFF2-40B4-BE49-F238E27FC236}">
              <a16:creationId xmlns:a16="http://schemas.microsoft.com/office/drawing/2014/main" id="{4802AF22-183D-4F73-A190-851DEF3C4BCD}"/>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0" name="AutoShape 1" descr="https://psfswebp.cc.wmich.edu/cs/FPR/cache/PT_PIXEL_1.gif">
          <a:extLst>
            <a:ext uri="{FF2B5EF4-FFF2-40B4-BE49-F238E27FC236}">
              <a16:creationId xmlns:a16="http://schemas.microsoft.com/office/drawing/2014/main" id="{391E9F1B-5544-43CA-9CB2-3D4FD8DE4077}"/>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1" name="AutoShape 1" descr="https://psfswebp.cc.wmich.edu/cs/FPR/cache/PT_PIXEL_1.gif">
          <a:extLst>
            <a:ext uri="{FF2B5EF4-FFF2-40B4-BE49-F238E27FC236}">
              <a16:creationId xmlns:a16="http://schemas.microsoft.com/office/drawing/2014/main" id="{2EAABDDD-9698-425E-9F91-95B63CE2C15B}"/>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2" name="AutoShape 1" descr="https://psfswebp.cc.wmich.edu/cs/FPR/cache/PT_PIXEL_1.gif">
          <a:extLst>
            <a:ext uri="{FF2B5EF4-FFF2-40B4-BE49-F238E27FC236}">
              <a16:creationId xmlns:a16="http://schemas.microsoft.com/office/drawing/2014/main" id="{961CC09A-147F-459D-AD76-641A1AC4F8DD}"/>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3" name="AutoShape 1" descr="https://psfswebp.cc.wmich.edu/cs/FPR/cache/PT_PIXEL_1.gif">
          <a:extLst>
            <a:ext uri="{FF2B5EF4-FFF2-40B4-BE49-F238E27FC236}">
              <a16:creationId xmlns:a16="http://schemas.microsoft.com/office/drawing/2014/main" id="{E82D61FF-A724-4C25-AE3F-BF4005A2619E}"/>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4" name="AutoShape 1" descr="https://psfswebp.cc.wmich.edu/cs/FPR/cache/PT_PIXEL_1.gif">
          <a:extLst>
            <a:ext uri="{FF2B5EF4-FFF2-40B4-BE49-F238E27FC236}">
              <a16:creationId xmlns:a16="http://schemas.microsoft.com/office/drawing/2014/main" id="{096E2D0D-AB48-4EEC-B202-8E2C57A7D2D4}"/>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5" name="AutoShape 1" descr="https://psfswebp.cc.wmich.edu/cs/FPR/cache/PT_PIXEL_1.gif">
          <a:extLst>
            <a:ext uri="{FF2B5EF4-FFF2-40B4-BE49-F238E27FC236}">
              <a16:creationId xmlns:a16="http://schemas.microsoft.com/office/drawing/2014/main" id="{0C5E2F8D-D6E6-49D9-A7FB-1FE213F0416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6" name="AutoShape 1" descr="https://psfswebp.cc.wmich.edu/cs/FPR/cache/PT_PIXEL_1.gif">
          <a:extLst>
            <a:ext uri="{FF2B5EF4-FFF2-40B4-BE49-F238E27FC236}">
              <a16:creationId xmlns:a16="http://schemas.microsoft.com/office/drawing/2014/main" id="{9ED76252-3C5F-4478-9FAE-B663C4591D4A}"/>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7" name="AutoShape 1" descr="https://psfswebp.cc.wmich.edu/cs/FPR/cache/PT_PIXEL_1.gif">
          <a:extLst>
            <a:ext uri="{FF2B5EF4-FFF2-40B4-BE49-F238E27FC236}">
              <a16:creationId xmlns:a16="http://schemas.microsoft.com/office/drawing/2014/main" id="{C32A9369-0FAD-4E5A-8076-9A6859FDD4C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8" name="AutoShape 1" descr="https://psfswebp.cc.wmich.edu/cs/FPR/cache/PT_PIXEL_1.gif">
          <a:extLst>
            <a:ext uri="{FF2B5EF4-FFF2-40B4-BE49-F238E27FC236}">
              <a16:creationId xmlns:a16="http://schemas.microsoft.com/office/drawing/2014/main" id="{E7CF017C-B666-49EA-B2FF-D734EA796805}"/>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9" name="AutoShape 1" descr="https://psfswebp.cc.wmich.edu/cs/FPR/cache/PT_PIXEL_1.gif">
          <a:extLst>
            <a:ext uri="{FF2B5EF4-FFF2-40B4-BE49-F238E27FC236}">
              <a16:creationId xmlns:a16="http://schemas.microsoft.com/office/drawing/2014/main" id="{9963A8DF-230F-49DD-8EAB-0E3E9949CB70}"/>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0" name="AutoShape 1" descr="https://psfswebp.cc.wmich.edu/cs/FPR/cache/PT_PIXEL_1.gif">
          <a:extLst>
            <a:ext uri="{FF2B5EF4-FFF2-40B4-BE49-F238E27FC236}">
              <a16:creationId xmlns:a16="http://schemas.microsoft.com/office/drawing/2014/main" id="{8D0A7981-103A-41FB-A61D-AD3A92E6F07F}"/>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1" name="AutoShape 1" descr="https://psfswebp.cc.wmich.edu/cs/FPR/cache/PT_PIXEL_1.gif">
          <a:extLst>
            <a:ext uri="{FF2B5EF4-FFF2-40B4-BE49-F238E27FC236}">
              <a16:creationId xmlns:a16="http://schemas.microsoft.com/office/drawing/2014/main" id="{7DDD19BD-B5B4-4FD7-BB27-93341E95BD4F}"/>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2" name="AutoShape 1" descr="https://psfswebp.cc.wmich.edu/cs/FPR/cache/PT_PIXEL_1.gif">
          <a:extLst>
            <a:ext uri="{FF2B5EF4-FFF2-40B4-BE49-F238E27FC236}">
              <a16:creationId xmlns:a16="http://schemas.microsoft.com/office/drawing/2014/main" id="{DEB7F8B2-02CE-40FB-9697-87D8A6E0B91C}"/>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3" name="AutoShape 1" descr="https://psfswebp.cc.wmich.edu/cs/FPR/cache/PT_PIXEL_1.gif">
          <a:extLst>
            <a:ext uri="{FF2B5EF4-FFF2-40B4-BE49-F238E27FC236}">
              <a16:creationId xmlns:a16="http://schemas.microsoft.com/office/drawing/2014/main" id="{F5B63079-659F-4AB5-8424-3D43C9BB7A83}"/>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4" name="AutoShape 1" descr="https://psfswebp.cc.wmich.edu/cs/FPR/cache/PT_PIXEL_1.gif">
          <a:extLst>
            <a:ext uri="{FF2B5EF4-FFF2-40B4-BE49-F238E27FC236}">
              <a16:creationId xmlns:a16="http://schemas.microsoft.com/office/drawing/2014/main" id="{0AAC0CD9-564F-4FDA-821B-64F6B22B274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5" name="AutoShape 1" descr="https://psfswebp.cc.wmich.edu/cs/FPR/cache/PT_PIXEL_1.gif">
          <a:extLst>
            <a:ext uri="{FF2B5EF4-FFF2-40B4-BE49-F238E27FC236}">
              <a16:creationId xmlns:a16="http://schemas.microsoft.com/office/drawing/2014/main" id="{AF7AC729-25C4-4EC7-8655-1B097950B3F5}"/>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6" name="AutoShape 1" descr="https://psfswebp.cc.wmich.edu/cs/FPR/cache/PT_PIXEL_1.gif">
          <a:extLst>
            <a:ext uri="{FF2B5EF4-FFF2-40B4-BE49-F238E27FC236}">
              <a16:creationId xmlns:a16="http://schemas.microsoft.com/office/drawing/2014/main" id="{33A50A2A-FA1D-4CF5-9A44-89EBB723225F}"/>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7" name="AutoShape 1" descr="https://psfswebp.cc.wmich.edu/cs/FPR/cache/PT_PIXEL_1.gif">
          <a:extLst>
            <a:ext uri="{FF2B5EF4-FFF2-40B4-BE49-F238E27FC236}">
              <a16:creationId xmlns:a16="http://schemas.microsoft.com/office/drawing/2014/main" id="{1DF1AA72-0AF3-44B4-BF10-9532306D330E}"/>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8" name="AutoShape 1" descr="https://psfswebp.cc.wmich.edu/cs/FPR/cache/PT_PIXEL_1.gif">
          <a:extLst>
            <a:ext uri="{FF2B5EF4-FFF2-40B4-BE49-F238E27FC236}">
              <a16:creationId xmlns:a16="http://schemas.microsoft.com/office/drawing/2014/main" id="{D503C7D2-6345-4148-BF87-3296BCB98166}"/>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9" name="AutoShape 1" descr="https://psfswebp.cc.wmich.edu/cs/FPR/cache/PT_PIXEL_1.gif">
          <a:extLst>
            <a:ext uri="{FF2B5EF4-FFF2-40B4-BE49-F238E27FC236}">
              <a16:creationId xmlns:a16="http://schemas.microsoft.com/office/drawing/2014/main" id="{DFEE8947-892F-444B-873D-0E3D95798615}"/>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80" name="AutoShape 1" descr="https://psfswebp.cc.wmich.edu/cs/FPR/cache/PT_PIXEL_1.gif">
          <a:extLst>
            <a:ext uri="{FF2B5EF4-FFF2-40B4-BE49-F238E27FC236}">
              <a16:creationId xmlns:a16="http://schemas.microsoft.com/office/drawing/2014/main" id="{28608224-B082-4DF2-81EF-D7571D336588}"/>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81" name="AutoShape 1" descr="https://psfswebp.cc.wmich.edu/cs/FPR/cache/PT_PIXEL_1.gif">
          <a:extLst>
            <a:ext uri="{FF2B5EF4-FFF2-40B4-BE49-F238E27FC236}">
              <a16:creationId xmlns:a16="http://schemas.microsoft.com/office/drawing/2014/main" id="{47088DCB-3037-4A4E-9C18-2821D67FCDCF}"/>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2" name="AutoShape 1" descr="https://psfswebp.cc.wmich.edu/cs/FPR/cache/PT_PIXEL_1.gif">
          <a:extLst>
            <a:ext uri="{FF2B5EF4-FFF2-40B4-BE49-F238E27FC236}">
              <a16:creationId xmlns:a16="http://schemas.microsoft.com/office/drawing/2014/main" id="{6BD3A785-6FBA-4445-96DB-0C0E7488A9F7}"/>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3" name="AutoShape 1" descr="https://psfswebp.cc.wmich.edu/cs/FPR/cache/PT_PIXEL_1.gif">
          <a:extLst>
            <a:ext uri="{FF2B5EF4-FFF2-40B4-BE49-F238E27FC236}">
              <a16:creationId xmlns:a16="http://schemas.microsoft.com/office/drawing/2014/main" id="{475C641C-E529-46E7-A7A2-DEE63A4D30FD}"/>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4" name="AutoShape 1" descr="https://psfswebp.cc.wmich.edu/cs/FPR/cache/PT_PIXEL_1.gif">
          <a:extLst>
            <a:ext uri="{FF2B5EF4-FFF2-40B4-BE49-F238E27FC236}">
              <a16:creationId xmlns:a16="http://schemas.microsoft.com/office/drawing/2014/main" id="{B9A6FBCE-6504-44B9-AEB0-48CB898864F5}"/>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5" name="AutoShape 1" descr="https://psfswebp.cc.wmich.edu/cs/FPR/cache/PT_PIXEL_1.gif">
          <a:extLst>
            <a:ext uri="{FF2B5EF4-FFF2-40B4-BE49-F238E27FC236}">
              <a16:creationId xmlns:a16="http://schemas.microsoft.com/office/drawing/2014/main" id="{C80AF936-0D12-4ED2-83C5-72FCB566AEA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6" name="AutoShape 1" descr="https://psfswebp.cc.wmich.edu/cs/FPR/cache/PT_PIXEL_1.gif">
          <a:extLst>
            <a:ext uri="{FF2B5EF4-FFF2-40B4-BE49-F238E27FC236}">
              <a16:creationId xmlns:a16="http://schemas.microsoft.com/office/drawing/2014/main" id="{9B5E82D4-B8CF-463B-B2C7-B9B70428439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7" name="AutoShape 1" descr="https://psfswebp.cc.wmich.edu/cs/FPR/cache/PT_PIXEL_1.gif">
          <a:extLst>
            <a:ext uri="{FF2B5EF4-FFF2-40B4-BE49-F238E27FC236}">
              <a16:creationId xmlns:a16="http://schemas.microsoft.com/office/drawing/2014/main" id="{403FEDC3-0367-4430-AE12-AF09F89E1DE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8" name="AutoShape 1" descr="https://psfswebp.cc.wmich.edu/cs/FPR/cache/PT_PIXEL_1.gif">
          <a:extLst>
            <a:ext uri="{FF2B5EF4-FFF2-40B4-BE49-F238E27FC236}">
              <a16:creationId xmlns:a16="http://schemas.microsoft.com/office/drawing/2014/main" id="{649F74A3-4C40-4434-8408-B72854A96F67}"/>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9" name="AutoShape 1" descr="https://psfswebp.cc.wmich.edu/cs/FPR/cache/PT_PIXEL_1.gif">
          <a:extLst>
            <a:ext uri="{FF2B5EF4-FFF2-40B4-BE49-F238E27FC236}">
              <a16:creationId xmlns:a16="http://schemas.microsoft.com/office/drawing/2014/main" id="{01C1999A-66C6-48C1-9E45-042FDB79CCE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0" name="AutoShape 1" descr="https://psfswebp.cc.wmich.edu/cs/FPR/cache/PT_PIXEL_1.gif">
          <a:extLst>
            <a:ext uri="{FF2B5EF4-FFF2-40B4-BE49-F238E27FC236}">
              <a16:creationId xmlns:a16="http://schemas.microsoft.com/office/drawing/2014/main" id="{F14D8FCE-C3B9-48BE-A4E7-5FBF992FDDE0}"/>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1" name="AutoShape 1" descr="https://psfswebp.cc.wmich.edu/cs/FPR/cache/PT_PIXEL_1.gif">
          <a:extLst>
            <a:ext uri="{FF2B5EF4-FFF2-40B4-BE49-F238E27FC236}">
              <a16:creationId xmlns:a16="http://schemas.microsoft.com/office/drawing/2014/main" id="{D573785C-97CD-4BB0-A852-9EBECC7ED519}"/>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2" name="AutoShape 1" descr="https://psfswebp.cc.wmich.edu/cs/FPR/cache/PT_PIXEL_1.gif">
          <a:extLst>
            <a:ext uri="{FF2B5EF4-FFF2-40B4-BE49-F238E27FC236}">
              <a16:creationId xmlns:a16="http://schemas.microsoft.com/office/drawing/2014/main" id="{05776EC4-FD70-462A-A0CD-888071471B6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3" name="AutoShape 1" descr="https://psfswebp.cc.wmich.edu/cs/FPR/cache/PT_PIXEL_1.gif">
          <a:extLst>
            <a:ext uri="{FF2B5EF4-FFF2-40B4-BE49-F238E27FC236}">
              <a16:creationId xmlns:a16="http://schemas.microsoft.com/office/drawing/2014/main" id="{9A2CF7B9-3056-4D8B-93CF-9C75451B6309}"/>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4" name="AutoShape 1" descr="https://psfswebp.cc.wmich.edu/cs/FPR/cache/PT_PIXEL_1.gif">
          <a:extLst>
            <a:ext uri="{FF2B5EF4-FFF2-40B4-BE49-F238E27FC236}">
              <a16:creationId xmlns:a16="http://schemas.microsoft.com/office/drawing/2014/main" id="{B812187A-ED8C-4F6C-BFC9-F0F79A0E4E3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5" name="AutoShape 1" descr="https://psfswebp.cc.wmich.edu/cs/FPR/cache/PT_PIXEL_1.gif">
          <a:extLst>
            <a:ext uri="{FF2B5EF4-FFF2-40B4-BE49-F238E27FC236}">
              <a16:creationId xmlns:a16="http://schemas.microsoft.com/office/drawing/2014/main" id="{867382FF-1B78-4863-9F67-2522B3BEFA34}"/>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6" name="AutoShape 1" descr="https://psfswebp.cc.wmich.edu/cs/FPR/cache/PT_PIXEL_1.gif">
          <a:extLst>
            <a:ext uri="{FF2B5EF4-FFF2-40B4-BE49-F238E27FC236}">
              <a16:creationId xmlns:a16="http://schemas.microsoft.com/office/drawing/2014/main" id="{0BF0BBAF-72B8-4C84-B31C-435DCAA57B92}"/>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7" name="AutoShape 1" descr="https://psfswebp.cc.wmich.edu/cs/FPR/cache/PT_PIXEL_1.gif">
          <a:extLst>
            <a:ext uri="{FF2B5EF4-FFF2-40B4-BE49-F238E27FC236}">
              <a16:creationId xmlns:a16="http://schemas.microsoft.com/office/drawing/2014/main" id="{AE224CB5-0A2D-4362-AA00-500667C8A72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098" name="AutoShape 1" descr="https://psfswebp.cc.wmich.edu/cs/FPR/cache/PT_PIXEL_1.gif">
          <a:extLst>
            <a:ext uri="{FF2B5EF4-FFF2-40B4-BE49-F238E27FC236}">
              <a16:creationId xmlns:a16="http://schemas.microsoft.com/office/drawing/2014/main" id="{9AEC0885-6A30-4559-B737-65712CFE9958}"/>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099" name="AutoShape 1" descr="https://psfswebp.cc.wmich.edu/cs/FPR/cache/PT_PIXEL_1.gif">
          <a:extLst>
            <a:ext uri="{FF2B5EF4-FFF2-40B4-BE49-F238E27FC236}">
              <a16:creationId xmlns:a16="http://schemas.microsoft.com/office/drawing/2014/main" id="{D4DD45AA-F2FF-4A4B-82BE-F5AA982A7384}"/>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00" name="AutoShape 1" descr="https://psfswebp.cc.wmich.edu/cs/FPR/cache/PT_PIXEL_1.gif">
          <a:extLst>
            <a:ext uri="{FF2B5EF4-FFF2-40B4-BE49-F238E27FC236}">
              <a16:creationId xmlns:a16="http://schemas.microsoft.com/office/drawing/2014/main" id="{BFFB438E-51A5-4187-A152-AB44F76201C4}"/>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01" name="AutoShape 1" descr="https://psfswebp.cc.wmich.edu/cs/FPR/cache/PT_PIXEL_1.gif">
          <a:extLst>
            <a:ext uri="{FF2B5EF4-FFF2-40B4-BE49-F238E27FC236}">
              <a16:creationId xmlns:a16="http://schemas.microsoft.com/office/drawing/2014/main" id="{8D2FF5A1-C906-4DD6-AB64-5FAC778A27EF}"/>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1102" name="AutoShape 1" descr="https://psfswebp.cc.wmich.edu/cs/FPR/cache/PT_PIXEL_1.gif">
          <a:extLst>
            <a:ext uri="{FF2B5EF4-FFF2-40B4-BE49-F238E27FC236}">
              <a16:creationId xmlns:a16="http://schemas.microsoft.com/office/drawing/2014/main" id="{07637DD8-A2FE-4DFB-B556-F9D0BCF4B6EC}"/>
            </a:ext>
          </a:extLst>
        </xdr:cNvPr>
        <xdr:cNvSpPr>
          <a:spLocks noChangeAspect="1" noChangeArrowheads="1"/>
        </xdr:cNvSpPr>
      </xdr:nvSpPr>
      <xdr:spPr bwMode="auto">
        <a:xfrm>
          <a:off x="2118360" y="3108960"/>
          <a:ext cx="304800"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9525</xdr:colOff>
      <xdr:row>14</xdr:row>
      <xdr:rowOff>104140</xdr:rowOff>
    </xdr:to>
    <xdr:sp macro="" textlink="">
      <xdr:nvSpPr>
        <xdr:cNvPr id="1103" name="AutoShape 1" descr="https://psfswebp.cc.wmich.edu/cs/FPR/cache/PT_PIXEL_1.gif">
          <a:extLst>
            <a:ext uri="{FF2B5EF4-FFF2-40B4-BE49-F238E27FC236}">
              <a16:creationId xmlns:a16="http://schemas.microsoft.com/office/drawing/2014/main" id="{56D8065B-E4E6-4249-B991-7342319B231D}"/>
            </a:ext>
          </a:extLst>
        </xdr:cNvPr>
        <xdr:cNvSpPr>
          <a:spLocks noChangeAspect="1" noChangeArrowheads="1"/>
        </xdr:cNvSpPr>
      </xdr:nvSpPr>
      <xdr:spPr bwMode="auto">
        <a:xfrm>
          <a:off x="762000" y="2486025"/>
          <a:ext cx="306705" cy="3155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149225</xdr:rowOff>
    </xdr:to>
    <xdr:sp macro="" textlink="">
      <xdr:nvSpPr>
        <xdr:cNvPr id="1104" name="AutoShape 1" descr="https://psfswebp.cc.wmich.edu/cs/FPR/cache/PT_PIXEL_1.gif">
          <a:extLst>
            <a:ext uri="{FF2B5EF4-FFF2-40B4-BE49-F238E27FC236}">
              <a16:creationId xmlns:a16="http://schemas.microsoft.com/office/drawing/2014/main" id="{A0B4D518-1060-4147-AD5C-0CCC1EED3A76}"/>
            </a:ext>
          </a:extLst>
        </xdr:cNvPr>
        <xdr:cNvSpPr>
          <a:spLocks noChangeAspect="1" noChangeArrowheads="1"/>
        </xdr:cNvSpPr>
      </xdr:nvSpPr>
      <xdr:spPr bwMode="auto">
        <a:xfrm>
          <a:off x="2118360" y="169164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5" name="AutoShape 1" descr="https://psfswebp.cc.wmich.edu/cs/FPR/cache/PT_PIXEL_1.gif">
          <a:extLst>
            <a:ext uri="{FF2B5EF4-FFF2-40B4-BE49-F238E27FC236}">
              <a16:creationId xmlns:a16="http://schemas.microsoft.com/office/drawing/2014/main" id="{F90E6C81-7942-41E3-ABA8-6941E2B92960}"/>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6" name="AutoShape 1" descr="https://psfswebp.cc.wmich.edu/cs/FPR/cache/PT_PIXEL_1.gif">
          <a:extLst>
            <a:ext uri="{FF2B5EF4-FFF2-40B4-BE49-F238E27FC236}">
              <a16:creationId xmlns:a16="http://schemas.microsoft.com/office/drawing/2014/main" id="{9AB9E57E-805E-4703-B717-9E12A1D4813E}"/>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7" name="AutoShape 1" descr="https://psfswebp.cc.wmich.edu/cs/FPR/cache/PT_PIXEL_1.gif">
          <a:extLst>
            <a:ext uri="{FF2B5EF4-FFF2-40B4-BE49-F238E27FC236}">
              <a16:creationId xmlns:a16="http://schemas.microsoft.com/office/drawing/2014/main" id="{EEB45D80-8C46-4A50-A9BA-9F63831C0AC3}"/>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8" name="AutoShape 1" descr="https://psfswebp.cc.wmich.edu/cs/FPR/cache/PT_PIXEL_1.gif">
          <a:extLst>
            <a:ext uri="{FF2B5EF4-FFF2-40B4-BE49-F238E27FC236}">
              <a16:creationId xmlns:a16="http://schemas.microsoft.com/office/drawing/2014/main" id="{4DE6379D-EA3B-4845-9BD0-089A85CC5F5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09" name="AutoShape 1" descr="https://psfswebp.cc.wmich.edu/cs/FPR/cache/PT_PIXEL_1.gif">
          <a:extLst>
            <a:ext uri="{FF2B5EF4-FFF2-40B4-BE49-F238E27FC236}">
              <a16:creationId xmlns:a16="http://schemas.microsoft.com/office/drawing/2014/main" id="{0F9A1216-8A9F-403B-8B1E-877E17003F1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0" name="AutoShape 1" descr="https://psfswebp.cc.wmich.edu/cs/FPR/cache/PT_PIXEL_1.gif">
          <a:extLst>
            <a:ext uri="{FF2B5EF4-FFF2-40B4-BE49-F238E27FC236}">
              <a16:creationId xmlns:a16="http://schemas.microsoft.com/office/drawing/2014/main" id="{445B5CAD-ECEE-440A-AB2D-937E1FCEFF2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1" name="AutoShape 1" descr="https://psfswebp.cc.wmich.edu/cs/FPR/cache/PT_PIXEL_1.gif">
          <a:extLst>
            <a:ext uri="{FF2B5EF4-FFF2-40B4-BE49-F238E27FC236}">
              <a16:creationId xmlns:a16="http://schemas.microsoft.com/office/drawing/2014/main" id="{26A3A537-06C1-4E84-B022-585BB494000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2" name="AutoShape 1" descr="https://psfswebp.cc.wmich.edu/cs/FPR/cache/PT_PIXEL_1.gif">
          <a:extLst>
            <a:ext uri="{FF2B5EF4-FFF2-40B4-BE49-F238E27FC236}">
              <a16:creationId xmlns:a16="http://schemas.microsoft.com/office/drawing/2014/main" id="{133B390F-CD80-4D92-A6E3-513FA819C64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5</xdr:row>
      <xdr:rowOff>27940</xdr:rowOff>
    </xdr:to>
    <xdr:sp macro="" textlink="">
      <xdr:nvSpPr>
        <xdr:cNvPr id="1113" name="AutoShape 1" descr="https://psfswebp.cc.wmich.edu/cs/FPR/cache/PT_PIXEL_1.gif">
          <a:extLst>
            <a:ext uri="{FF2B5EF4-FFF2-40B4-BE49-F238E27FC236}">
              <a16:creationId xmlns:a16="http://schemas.microsoft.com/office/drawing/2014/main" id="{1E98FDEF-F96F-4300-9F63-15D9A09E6F70}"/>
            </a:ext>
          </a:extLst>
        </xdr:cNvPr>
        <xdr:cNvSpPr>
          <a:spLocks noChangeAspect="1" noChangeArrowheads="1"/>
        </xdr:cNvSpPr>
      </xdr:nvSpPr>
      <xdr:spPr bwMode="auto">
        <a:xfrm>
          <a:off x="3272790" y="872490"/>
          <a:ext cx="321310" cy="3441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4" name="AutoShape 1" descr="https://psfswebp.cc.wmich.edu/cs/FPR/cache/PT_PIXEL_1.gif">
          <a:extLst>
            <a:ext uri="{FF2B5EF4-FFF2-40B4-BE49-F238E27FC236}">
              <a16:creationId xmlns:a16="http://schemas.microsoft.com/office/drawing/2014/main" id="{BFF00B33-52FC-43D4-BD41-D1C9158AB39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5" name="AutoShape 1" descr="https://psfswebp.cc.wmich.edu/cs/FPR/cache/PT_PIXEL_1.gif">
          <a:extLst>
            <a:ext uri="{FF2B5EF4-FFF2-40B4-BE49-F238E27FC236}">
              <a16:creationId xmlns:a16="http://schemas.microsoft.com/office/drawing/2014/main" id="{DF342268-9D69-43CD-9666-2E38F0D9F33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6" name="AutoShape 1" descr="https://psfswebp.cc.wmich.edu/cs/FPR/cache/PT_PIXEL_1.gif">
          <a:extLst>
            <a:ext uri="{FF2B5EF4-FFF2-40B4-BE49-F238E27FC236}">
              <a16:creationId xmlns:a16="http://schemas.microsoft.com/office/drawing/2014/main" id="{03D8C806-76BF-4C82-97E1-BE464F5425B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7" name="AutoShape 1" descr="https://psfswebp.cc.wmich.edu/cs/FPR/cache/PT_PIXEL_1.gif">
          <a:extLst>
            <a:ext uri="{FF2B5EF4-FFF2-40B4-BE49-F238E27FC236}">
              <a16:creationId xmlns:a16="http://schemas.microsoft.com/office/drawing/2014/main" id="{5B187CBC-AD39-4C0C-B064-954F1CA8B2A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8" name="AutoShape 1" descr="https://psfswebp.cc.wmich.edu/cs/FPR/cache/PT_PIXEL_1.gif">
          <a:extLst>
            <a:ext uri="{FF2B5EF4-FFF2-40B4-BE49-F238E27FC236}">
              <a16:creationId xmlns:a16="http://schemas.microsoft.com/office/drawing/2014/main" id="{8EC12375-09AC-4564-AE03-83EDB118772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9" name="AutoShape 1" descr="https://psfswebp.cc.wmich.edu/cs/FPR/cache/PT_PIXEL_1.gif">
          <a:extLst>
            <a:ext uri="{FF2B5EF4-FFF2-40B4-BE49-F238E27FC236}">
              <a16:creationId xmlns:a16="http://schemas.microsoft.com/office/drawing/2014/main" id="{3C5D2D7C-EE9B-4B78-8ED2-5B1FB498C68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20" name="AutoShape 1" descr="https://psfswebp.cc.wmich.edu/cs/FPR/cache/PT_PIXEL_1.gif">
          <a:extLst>
            <a:ext uri="{FF2B5EF4-FFF2-40B4-BE49-F238E27FC236}">
              <a16:creationId xmlns:a16="http://schemas.microsoft.com/office/drawing/2014/main" id="{2DA38609-876A-482D-8232-7EC8D694156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1121" name="AutoShape 1" descr="https://psfswebp.cc.wmich.edu/cs/FPR/cache/PT_PIXEL_1.gif">
          <a:extLst>
            <a:ext uri="{FF2B5EF4-FFF2-40B4-BE49-F238E27FC236}">
              <a16:creationId xmlns:a16="http://schemas.microsoft.com/office/drawing/2014/main" id="{CD643497-82D9-4160-99E6-03C7CD2AD534}"/>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2" name="AutoShape 1" descr="https://psfswebp.cc.wmich.edu/cs/FPR/cache/PT_PIXEL_1.gif">
          <a:extLst>
            <a:ext uri="{FF2B5EF4-FFF2-40B4-BE49-F238E27FC236}">
              <a16:creationId xmlns:a16="http://schemas.microsoft.com/office/drawing/2014/main" id="{BD64686B-0EAD-4B3A-9AB8-59E6B70F1EC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3" name="AutoShape 1" descr="https://psfswebp.cc.wmich.edu/cs/FPR/cache/PT_PIXEL_1.gif">
          <a:extLst>
            <a:ext uri="{FF2B5EF4-FFF2-40B4-BE49-F238E27FC236}">
              <a16:creationId xmlns:a16="http://schemas.microsoft.com/office/drawing/2014/main" id="{406876FB-EA9C-44B5-AA81-83666C30BF2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4" name="AutoShape 1" descr="https://psfswebp.cc.wmich.edu/cs/FPR/cache/PT_PIXEL_1.gif">
          <a:extLst>
            <a:ext uri="{FF2B5EF4-FFF2-40B4-BE49-F238E27FC236}">
              <a16:creationId xmlns:a16="http://schemas.microsoft.com/office/drawing/2014/main" id="{467E30E8-E021-461E-82C0-3905429C3DD6}"/>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5" name="AutoShape 1" descr="https://psfswebp.cc.wmich.edu/cs/FPR/cache/PT_PIXEL_1.gif">
          <a:extLst>
            <a:ext uri="{FF2B5EF4-FFF2-40B4-BE49-F238E27FC236}">
              <a16:creationId xmlns:a16="http://schemas.microsoft.com/office/drawing/2014/main" id="{5E412EC1-27C7-45A3-B2EF-152E8548035A}"/>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6" name="AutoShape 1" descr="https://psfswebp.cc.wmich.edu/cs/FPR/cache/PT_PIXEL_1.gif">
          <a:extLst>
            <a:ext uri="{FF2B5EF4-FFF2-40B4-BE49-F238E27FC236}">
              <a16:creationId xmlns:a16="http://schemas.microsoft.com/office/drawing/2014/main" id="{F2C04614-B113-4A0B-8180-ACAC5664A86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7" name="AutoShape 1" descr="https://psfswebp.cc.wmich.edu/cs/FPR/cache/PT_PIXEL_1.gif">
          <a:extLst>
            <a:ext uri="{FF2B5EF4-FFF2-40B4-BE49-F238E27FC236}">
              <a16:creationId xmlns:a16="http://schemas.microsoft.com/office/drawing/2014/main" id="{C22F799B-7561-4000-A317-7F770E4B380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8" name="AutoShape 1" descr="https://psfswebp.cc.wmich.edu/cs/FPR/cache/PT_PIXEL_1.gif">
          <a:extLst>
            <a:ext uri="{FF2B5EF4-FFF2-40B4-BE49-F238E27FC236}">
              <a16:creationId xmlns:a16="http://schemas.microsoft.com/office/drawing/2014/main" id="{280D7110-A354-43E8-8706-62BB242C712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9" name="AutoShape 1" descr="https://psfswebp.cc.wmich.edu/cs/FPR/cache/PT_PIXEL_1.gif">
          <a:extLst>
            <a:ext uri="{FF2B5EF4-FFF2-40B4-BE49-F238E27FC236}">
              <a16:creationId xmlns:a16="http://schemas.microsoft.com/office/drawing/2014/main" id="{0AE28811-69A0-4D83-8444-B8BAE8980C0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0" name="AutoShape 1" descr="https://psfswebp.cc.wmich.edu/cs/FPR/cache/PT_PIXEL_1.gif">
          <a:extLst>
            <a:ext uri="{FF2B5EF4-FFF2-40B4-BE49-F238E27FC236}">
              <a16:creationId xmlns:a16="http://schemas.microsoft.com/office/drawing/2014/main" id="{177BD5B5-2302-468B-9E69-CBD8C9098FC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1" name="AutoShape 1" descr="https://psfswebp.cc.wmich.edu/cs/FPR/cache/PT_PIXEL_1.gif">
          <a:extLst>
            <a:ext uri="{FF2B5EF4-FFF2-40B4-BE49-F238E27FC236}">
              <a16:creationId xmlns:a16="http://schemas.microsoft.com/office/drawing/2014/main" id="{4763FE6F-E018-48D7-972B-B9C15E59542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2" name="AutoShape 1" descr="https://psfswebp.cc.wmich.edu/cs/FPR/cache/PT_PIXEL_1.gif">
          <a:extLst>
            <a:ext uri="{FF2B5EF4-FFF2-40B4-BE49-F238E27FC236}">
              <a16:creationId xmlns:a16="http://schemas.microsoft.com/office/drawing/2014/main" id="{07CDBB38-C328-4797-8ED4-E175AC5759BF}"/>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3" name="AutoShape 1" descr="https://psfswebp.cc.wmich.edu/cs/FPR/cache/PT_PIXEL_1.gif">
          <a:extLst>
            <a:ext uri="{FF2B5EF4-FFF2-40B4-BE49-F238E27FC236}">
              <a16:creationId xmlns:a16="http://schemas.microsoft.com/office/drawing/2014/main" id="{F9EE9813-D9AE-4218-BB1C-25624D17505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4" name="AutoShape 1" descr="https://psfswebp.cc.wmich.edu/cs/FPR/cache/PT_PIXEL_1.gif">
          <a:extLst>
            <a:ext uri="{FF2B5EF4-FFF2-40B4-BE49-F238E27FC236}">
              <a16:creationId xmlns:a16="http://schemas.microsoft.com/office/drawing/2014/main" id="{E41C2AB2-54F9-4E21-892F-10D6070C40D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5" name="AutoShape 1" descr="https://psfswebp.cc.wmich.edu/cs/FPR/cache/PT_PIXEL_1.gif">
          <a:extLst>
            <a:ext uri="{FF2B5EF4-FFF2-40B4-BE49-F238E27FC236}">
              <a16:creationId xmlns:a16="http://schemas.microsoft.com/office/drawing/2014/main" id="{89AEA9EF-888D-4504-B570-20460F22BAF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6" name="AutoShape 1" descr="https://psfswebp.cc.wmich.edu/cs/FPR/cache/PT_PIXEL_1.gif">
          <a:extLst>
            <a:ext uri="{FF2B5EF4-FFF2-40B4-BE49-F238E27FC236}">
              <a16:creationId xmlns:a16="http://schemas.microsoft.com/office/drawing/2014/main" id="{F77BFA79-8943-4FDF-912E-F1C8AC476D2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7" name="AutoShape 1" descr="https://psfswebp.cc.wmich.edu/cs/FPR/cache/PT_PIXEL_1.gif">
          <a:extLst>
            <a:ext uri="{FF2B5EF4-FFF2-40B4-BE49-F238E27FC236}">
              <a16:creationId xmlns:a16="http://schemas.microsoft.com/office/drawing/2014/main" id="{E73F2951-E5A9-4FC4-9CB7-C48CB75C8B7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8" name="AutoShape 1" descr="https://psfswebp.cc.wmich.edu/cs/FPR/cache/PT_PIXEL_1.gif">
          <a:extLst>
            <a:ext uri="{FF2B5EF4-FFF2-40B4-BE49-F238E27FC236}">
              <a16:creationId xmlns:a16="http://schemas.microsoft.com/office/drawing/2014/main" id="{968AE340-65D7-48F7-BB1F-5B5615146BC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9" name="AutoShape 1" descr="https://psfswebp.cc.wmich.edu/cs/FPR/cache/PT_PIXEL_1.gif">
          <a:extLst>
            <a:ext uri="{FF2B5EF4-FFF2-40B4-BE49-F238E27FC236}">
              <a16:creationId xmlns:a16="http://schemas.microsoft.com/office/drawing/2014/main" id="{A3107A6E-AD20-47C7-8DBD-F7AA12A796A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0" name="AutoShape 1" descr="https://psfswebp.cc.wmich.edu/cs/FPR/cache/PT_PIXEL_1.gif">
          <a:extLst>
            <a:ext uri="{FF2B5EF4-FFF2-40B4-BE49-F238E27FC236}">
              <a16:creationId xmlns:a16="http://schemas.microsoft.com/office/drawing/2014/main" id="{A41BB7C2-326E-4081-8817-6611518BB15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1" name="AutoShape 1" descr="https://psfswebp.cc.wmich.edu/cs/FPR/cache/PT_PIXEL_1.gif">
          <a:extLst>
            <a:ext uri="{FF2B5EF4-FFF2-40B4-BE49-F238E27FC236}">
              <a16:creationId xmlns:a16="http://schemas.microsoft.com/office/drawing/2014/main" id="{75A82BA7-75D6-4FC7-93B7-FDDE2ACBE0F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2" name="AutoShape 1" descr="https://psfswebp.cc.wmich.edu/cs/FPR/cache/PT_PIXEL_1.gif">
          <a:extLst>
            <a:ext uri="{FF2B5EF4-FFF2-40B4-BE49-F238E27FC236}">
              <a16:creationId xmlns:a16="http://schemas.microsoft.com/office/drawing/2014/main" id="{113A72AD-D4D0-406C-B48B-FE15A962EE5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3" name="AutoShape 1" descr="https://psfswebp.cc.wmich.edu/cs/FPR/cache/PT_PIXEL_1.gif">
          <a:extLst>
            <a:ext uri="{FF2B5EF4-FFF2-40B4-BE49-F238E27FC236}">
              <a16:creationId xmlns:a16="http://schemas.microsoft.com/office/drawing/2014/main" id="{04B20AB9-9AD7-4AC7-AE49-2495CE54D9F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4" name="AutoShape 1" descr="https://psfswebp.cc.wmich.edu/cs/FPR/cache/PT_PIXEL_1.gif">
          <a:extLst>
            <a:ext uri="{FF2B5EF4-FFF2-40B4-BE49-F238E27FC236}">
              <a16:creationId xmlns:a16="http://schemas.microsoft.com/office/drawing/2014/main" id="{64DCD3E3-EC41-4488-8758-8EED27E0BD7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5" name="AutoShape 1" descr="https://psfswebp.cc.wmich.edu/cs/FPR/cache/PT_PIXEL_1.gif">
          <a:extLst>
            <a:ext uri="{FF2B5EF4-FFF2-40B4-BE49-F238E27FC236}">
              <a16:creationId xmlns:a16="http://schemas.microsoft.com/office/drawing/2014/main" id="{C5D2646D-8C43-45A8-BD7D-F8812B28866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6" name="AutoShape 1" descr="https://psfswebp.cc.wmich.edu/cs/FPR/cache/PT_PIXEL_1.gif">
          <a:extLst>
            <a:ext uri="{FF2B5EF4-FFF2-40B4-BE49-F238E27FC236}">
              <a16:creationId xmlns:a16="http://schemas.microsoft.com/office/drawing/2014/main" id="{08A478F5-FF7D-4CC9-AD8E-AAAC4EC6945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7" name="AutoShape 1" descr="https://psfswebp.cc.wmich.edu/cs/FPR/cache/PT_PIXEL_1.gif">
          <a:extLst>
            <a:ext uri="{FF2B5EF4-FFF2-40B4-BE49-F238E27FC236}">
              <a16:creationId xmlns:a16="http://schemas.microsoft.com/office/drawing/2014/main" id="{F0463398-914F-4C20-AF3B-5B2C959116E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8" name="AutoShape 1" descr="https://psfswebp.cc.wmich.edu/cs/FPR/cache/PT_PIXEL_1.gif">
          <a:extLst>
            <a:ext uri="{FF2B5EF4-FFF2-40B4-BE49-F238E27FC236}">
              <a16:creationId xmlns:a16="http://schemas.microsoft.com/office/drawing/2014/main" id="{800B1AEA-02A5-473B-8CAC-03E91BC5FF2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9" name="AutoShape 1" descr="https://psfswebp.cc.wmich.edu/cs/FPR/cache/PT_PIXEL_1.gif">
          <a:extLst>
            <a:ext uri="{FF2B5EF4-FFF2-40B4-BE49-F238E27FC236}">
              <a16:creationId xmlns:a16="http://schemas.microsoft.com/office/drawing/2014/main" id="{B0B7B0D6-5D6C-4AB9-9766-EF36C59AD29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50" name="AutoShape 1" descr="https://psfswebp.cc.wmich.edu/cs/FPR/cache/PT_PIXEL_1.gif">
          <a:extLst>
            <a:ext uri="{FF2B5EF4-FFF2-40B4-BE49-F238E27FC236}">
              <a16:creationId xmlns:a16="http://schemas.microsoft.com/office/drawing/2014/main" id="{37D79587-998E-486D-B74F-51879C5910A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51" name="AutoShape 1" descr="https://psfswebp.cc.wmich.edu/cs/FPR/cache/PT_PIXEL_1.gif">
          <a:extLst>
            <a:ext uri="{FF2B5EF4-FFF2-40B4-BE49-F238E27FC236}">
              <a16:creationId xmlns:a16="http://schemas.microsoft.com/office/drawing/2014/main" id="{E6E151F3-318D-49E7-AB04-D84A7FDB849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2" name="AutoShape 1" descr="https://psfswebp.cc.wmich.edu/cs/FPR/cache/PT_PIXEL_1.gif">
          <a:extLst>
            <a:ext uri="{FF2B5EF4-FFF2-40B4-BE49-F238E27FC236}">
              <a16:creationId xmlns:a16="http://schemas.microsoft.com/office/drawing/2014/main" id="{F706006E-E87B-4ED6-81A9-AAEA04045D5A}"/>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3" name="AutoShape 1" descr="https://psfswebp.cc.wmich.edu/cs/FPR/cache/PT_PIXEL_1.gif">
          <a:extLst>
            <a:ext uri="{FF2B5EF4-FFF2-40B4-BE49-F238E27FC236}">
              <a16:creationId xmlns:a16="http://schemas.microsoft.com/office/drawing/2014/main" id="{D188AC86-0E0A-4388-AB8E-51229C01B25B}"/>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4" name="AutoShape 1" descr="https://psfswebp.cc.wmich.edu/cs/FPR/cache/PT_PIXEL_1.gif">
          <a:extLst>
            <a:ext uri="{FF2B5EF4-FFF2-40B4-BE49-F238E27FC236}">
              <a16:creationId xmlns:a16="http://schemas.microsoft.com/office/drawing/2014/main" id="{A80CC8DC-D4D0-4423-BBC8-8DDCB716DD6B}"/>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5" name="AutoShape 1" descr="https://psfswebp.cc.wmich.edu/cs/FPR/cache/PT_PIXEL_1.gif">
          <a:extLst>
            <a:ext uri="{FF2B5EF4-FFF2-40B4-BE49-F238E27FC236}">
              <a16:creationId xmlns:a16="http://schemas.microsoft.com/office/drawing/2014/main" id="{C7149891-B17D-4238-A635-9F87FA704074}"/>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1156" name="AutoShape 1" descr="https://psfswebp.cc.wmich.edu/cs/FPR/cache/PT_PIXEL_1.gif">
          <a:extLst>
            <a:ext uri="{FF2B5EF4-FFF2-40B4-BE49-F238E27FC236}">
              <a16:creationId xmlns:a16="http://schemas.microsoft.com/office/drawing/2014/main" id="{CEA69638-33C7-4F34-A13A-7E7D1D73B807}"/>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57" name="AutoShape 1" descr="https://psfswebp.cc.wmich.edu/cs/FPR/cache/PT_PIXEL_1.gif">
          <a:extLst>
            <a:ext uri="{FF2B5EF4-FFF2-40B4-BE49-F238E27FC236}">
              <a16:creationId xmlns:a16="http://schemas.microsoft.com/office/drawing/2014/main" id="{395C6A19-4A18-441F-90A2-0ECE5CA39565}"/>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58" name="AutoShape 1" descr="https://psfswebp.cc.wmich.edu/cs/FPR/cache/PT_PIXEL_1.gif">
          <a:extLst>
            <a:ext uri="{FF2B5EF4-FFF2-40B4-BE49-F238E27FC236}">
              <a16:creationId xmlns:a16="http://schemas.microsoft.com/office/drawing/2014/main" id="{5399CE2D-3ED2-43EB-AB21-4B5DC11043AE}"/>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59" name="AutoShape 1" descr="https://psfswebp.cc.wmich.edu/cs/FPR/cache/PT_PIXEL_1.gif">
          <a:extLst>
            <a:ext uri="{FF2B5EF4-FFF2-40B4-BE49-F238E27FC236}">
              <a16:creationId xmlns:a16="http://schemas.microsoft.com/office/drawing/2014/main" id="{C1AC7C41-CB39-4526-9CC0-73EDE3FAB821}"/>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60" name="AutoShape 1" descr="https://psfswebp.cc.wmich.edu/cs/FPR/cache/PT_PIXEL_1.gif">
          <a:extLst>
            <a:ext uri="{FF2B5EF4-FFF2-40B4-BE49-F238E27FC236}">
              <a16:creationId xmlns:a16="http://schemas.microsoft.com/office/drawing/2014/main" id="{663C79ED-4EC3-4F86-95AB-8A125DB91AC4}"/>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1161" name="AutoShape 1" descr="https://psfswebp.cc.wmich.edu/cs/FPR/cache/PT_PIXEL_1.gif">
          <a:extLst>
            <a:ext uri="{FF2B5EF4-FFF2-40B4-BE49-F238E27FC236}">
              <a16:creationId xmlns:a16="http://schemas.microsoft.com/office/drawing/2014/main" id="{1A82F5FD-2638-43B3-9C1F-08910F9B2955}"/>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1162" name="AutoShape 1" descr="https://psfswebp.cc.wmich.edu/cs/FPR/cache/PT_PIXEL_1.gif">
          <a:extLst>
            <a:ext uri="{FF2B5EF4-FFF2-40B4-BE49-F238E27FC236}">
              <a16:creationId xmlns:a16="http://schemas.microsoft.com/office/drawing/2014/main" id="{DA6BE98C-4701-4912-BEEC-F5CDC7D8D9C9}"/>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3" name="AutoShape 1" descr="https://psfswebp.cc.wmich.edu/cs/FPR/cache/PT_PIXEL_1.gif">
          <a:extLst>
            <a:ext uri="{FF2B5EF4-FFF2-40B4-BE49-F238E27FC236}">
              <a16:creationId xmlns:a16="http://schemas.microsoft.com/office/drawing/2014/main" id="{EB6BB5FA-732D-44A4-BDC9-E2679A217EDC}"/>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4" name="AutoShape 1" descr="https://psfswebp.cc.wmich.edu/cs/FPR/cache/PT_PIXEL_1.gif">
          <a:extLst>
            <a:ext uri="{FF2B5EF4-FFF2-40B4-BE49-F238E27FC236}">
              <a16:creationId xmlns:a16="http://schemas.microsoft.com/office/drawing/2014/main" id="{2D07BA61-99E0-4051-BC4B-10D3152AE6A4}"/>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5" name="AutoShape 1" descr="https://psfswebp.cc.wmich.edu/cs/FPR/cache/PT_PIXEL_1.gif">
          <a:extLst>
            <a:ext uri="{FF2B5EF4-FFF2-40B4-BE49-F238E27FC236}">
              <a16:creationId xmlns:a16="http://schemas.microsoft.com/office/drawing/2014/main" id="{CEF41D67-53FA-42F1-9227-83AACF7B51DC}"/>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6" name="AutoShape 1" descr="https://psfswebp.cc.wmich.edu/cs/FPR/cache/PT_PIXEL_1.gif">
          <a:extLst>
            <a:ext uri="{FF2B5EF4-FFF2-40B4-BE49-F238E27FC236}">
              <a16:creationId xmlns:a16="http://schemas.microsoft.com/office/drawing/2014/main" id="{095C97A9-CDF8-49CE-B7A3-0A2C932C19E0}"/>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1167" name="AutoShape 1" descr="https://psfswebp.cc.wmich.edu/cs/FPR/cache/PT_PIXEL_1.gif">
          <a:extLst>
            <a:ext uri="{FF2B5EF4-FFF2-40B4-BE49-F238E27FC236}">
              <a16:creationId xmlns:a16="http://schemas.microsoft.com/office/drawing/2014/main" id="{87CCF077-E333-425A-80AB-0A6A553EC55B}"/>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1168" name="AutoShape 1" descr="https://psfswebp.cc.wmich.edu/cs/FPR/cache/PT_PIXEL_1.gif">
          <a:extLst>
            <a:ext uri="{FF2B5EF4-FFF2-40B4-BE49-F238E27FC236}">
              <a16:creationId xmlns:a16="http://schemas.microsoft.com/office/drawing/2014/main" id="{C524D37F-304C-4412-B364-9A43585A6635}"/>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69" name="AutoShape 1" descr="https://psfswebp.cc.wmich.edu/cs/FPR/cache/PT_PIXEL_1.gif">
          <a:extLst>
            <a:ext uri="{FF2B5EF4-FFF2-40B4-BE49-F238E27FC236}">
              <a16:creationId xmlns:a16="http://schemas.microsoft.com/office/drawing/2014/main" id="{D733155C-2C2D-4B76-A7DE-5781E65CF770}"/>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70" name="AutoShape 1" descr="https://psfswebp.cc.wmich.edu/cs/FPR/cache/PT_PIXEL_1.gif">
          <a:extLst>
            <a:ext uri="{FF2B5EF4-FFF2-40B4-BE49-F238E27FC236}">
              <a16:creationId xmlns:a16="http://schemas.microsoft.com/office/drawing/2014/main" id="{E2BA9BB7-C99E-49EA-8680-932006CA6C0C}"/>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71" name="AutoShape 1" descr="https://psfswebp.cc.wmich.edu/cs/FPR/cache/PT_PIXEL_1.gif">
          <a:extLst>
            <a:ext uri="{FF2B5EF4-FFF2-40B4-BE49-F238E27FC236}">
              <a16:creationId xmlns:a16="http://schemas.microsoft.com/office/drawing/2014/main" id="{0D4BFD92-5BF8-439A-B2DB-91945F721E24}"/>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72" name="AutoShape 1" descr="https://psfswebp.cc.wmich.edu/cs/FPR/cache/PT_PIXEL_1.gif">
          <a:extLst>
            <a:ext uri="{FF2B5EF4-FFF2-40B4-BE49-F238E27FC236}">
              <a16:creationId xmlns:a16="http://schemas.microsoft.com/office/drawing/2014/main" id="{D0EF377B-8BFF-4BB5-B049-293D34C63A97}"/>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1173" name="AutoShape 1" descr="https://psfswebp.cc.wmich.edu/cs/FPR/cache/PT_PIXEL_1.gif">
          <a:extLst>
            <a:ext uri="{FF2B5EF4-FFF2-40B4-BE49-F238E27FC236}">
              <a16:creationId xmlns:a16="http://schemas.microsoft.com/office/drawing/2014/main" id="{6461855E-6055-4636-A9B1-534F8C384F4B}"/>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1174" name="AutoShape 1" descr="https://psfswebp.cc.wmich.edu/cs/FPR/cache/PT_PIXEL_1.gif">
          <a:extLst>
            <a:ext uri="{FF2B5EF4-FFF2-40B4-BE49-F238E27FC236}">
              <a16:creationId xmlns:a16="http://schemas.microsoft.com/office/drawing/2014/main" id="{78D36257-7DAF-4CBD-A932-A750FD515583}"/>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5" name="AutoShape 1" descr="https://psfswebp.cc.wmich.edu/cs/FPR/cache/PT_PIXEL_1.gif">
          <a:extLst>
            <a:ext uri="{FF2B5EF4-FFF2-40B4-BE49-F238E27FC236}">
              <a16:creationId xmlns:a16="http://schemas.microsoft.com/office/drawing/2014/main" id="{31DC2669-DBE3-42A4-AB78-36DA111965BE}"/>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6" name="AutoShape 1" descr="https://psfswebp.cc.wmich.edu/cs/FPR/cache/PT_PIXEL_1.gif">
          <a:extLst>
            <a:ext uri="{FF2B5EF4-FFF2-40B4-BE49-F238E27FC236}">
              <a16:creationId xmlns:a16="http://schemas.microsoft.com/office/drawing/2014/main" id="{07429CE8-1552-4AC2-A435-2998C0DF9B8E}"/>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7" name="AutoShape 1" descr="https://psfswebp.cc.wmich.edu/cs/FPR/cache/PT_PIXEL_1.gif">
          <a:extLst>
            <a:ext uri="{FF2B5EF4-FFF2-40B4-BE49-F238E27FC236}">
              <a16:creationId xmlns:a16="http://schemas.microsoft.com/office/drawing/2014/main" id="{9C56D64B-D8FC-4B0F-A927-30114C5B5F65}"/>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8" name="AutoShape 1" descr="https://psfswebp.cc.wmich.edu/cs/FPR/cache/PT_PIXEL_1.gif">
          <a:extLst>
            <a:ext uri="{FF2B5EF4-FFF2-40B4-BE49-F238E27FC236}">
              <a16:creationId xmlns:a16="http://schemas.microsoft.com/office/drawing/2014/main" id="{C2C78A82-6685-4C80-810E-44A627F645CB}"/>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1179" name="AutoShape 1" descr="https://psfswebp.cc.wmich.edu/cs/FPR/cache/PT_PIXEL_1.gif">
          <a:extLst>
            <a:ext uri="{FF2B5EF4-FFF2-40B4-BE49-F238E27FC236}">
              <a16:creationId xmlns:a16="http://schemas.microsoft.com/office/drawing/2014/main" id="{E7BFFD74-303A-4657-B3C2-B02D45055111}"/>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1180" name="AutoShape 1" descr="https://psfswebp.cc.wmich.edu/cs/FPR/cache/PT_PIXEL_1.gif">
          <a:extLst>
            <a:ext uri="{FF2B5EF4-FFF2-40B4-BE49-F238E27FC236}">
              <a16:creationId xmlns:a16="http://schemas.microsoft.com/office/drawing/2014/main" id="{C545F49F-E47C-4B9C-B15F-7EDCFFC240E5}"/>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1" name="AutoShape 1" descr="https://psfswebp.cc.wmich.edu/cs/FPR/cache/PT_PIXEL_1.gif">
          <a:extLst>
            <a:ext uri="{FF2B5EF4-FFF2-40B4-BE49-F238E27FC236}">
              <a16:creationId xmlns:a16="http://schemas.microsoft.com/office/drawing/2014/main" id="{F4CA8BC8-3F08-4A2B-901B-30B22071892F}"/>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2" name="AutoShape 1" descr="https://psfswebp.cc.wmich.edu/cs/FPR/cache/PT_PIXEL_1.gif">
          <a:extLst>
            <a:ext uri="{FF2B5EF4-FFF2-40B4-BE49-F238E27FC236}">
              <a16:creationId xmlns:a16="http://schemas.microsoft.com/office/drawing/2014/main" id="{44E41180-EB4D-44F4-9FC2-251D77E46A98}"/>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3" name="AutoShape 1" descr="https://psfswebp.cc.wmich.edu/cs/FPR/cache/PT_PIXEL_1.gif">
          <a:extLst>
            <a:ext uri="{FF2B5EF4-FFF2-40B4-BE49-F238E27FC236}">
              <a16:creationId xmlns:a16="http://schemas.microsoft.com/office/drawing/2014/main" id="{A1B3BFE8-5785-4F76-A894-3D5B05178CB9}"/>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4" name="AutoShape 1" descr="https://psfswebp.cc.wmich.edu/cs/FPR/cache/PT_PIXEL_1.gif">
          <a:extLst>
            <a:ext uri="{FF2B5EF4-FFF2-40B4-BE49-F238E27FC236}">
              <a16:creationId xmlns:a16="http://schemas.microsoft.com/office/drawing/2014/main" id="{EB6A95B8-C49F-4626-B717-6E5E5D341CBB}"/>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1185" name="AutoShape 1" descr="https://psfswebp.cc.wmich.edu/cs/FPR/cache/PT_PIXEL_1.gif">
          <a:extLst>
            <a:ext uri="{FF2B5EF4-FFF2-40B4-BE49-F238E27FC236}">
              <a16:creationId xmlns:a16="http://schemas.microsoft.com/office/drawing/2014/main" id="{A3434557-3876-48D7-8236-1B84C268008B}"/>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6" name="AutoShape 1" descr="https://psfswebp.cc.wmich.edu/cs/FPR/cache/PT_PIXEL_1.gif">
          <a:extLst>
            <a:ext uri="{FF2B5EF4-FFF2-40B4-BE49-F238E27FC236}">
              <a16:creationId xmlns:a16="http://schemas.microsoft.com/office/drawing/2014/main" id="{1619DF1E-C3AC-4C24-87CA-3397F89BB4C1}"/>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7" name="AutoShape 1" descr="https://psfswebp.cc.wmich.edu/cs/FPR/cache/PT_PIXEL_1.gif">
          <a:extLst>
            <a:ext uri="{FF2B5EF4-FFF2-40B4-BE49-F238E27FC236}">
              <a16:creationId xmlns:a16="http://schemas.microsoft.com/office/drawing/2014/main" id="{62C17F66-C50A-431D-8B1E-EBA84C526967}"/>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8" name="AutoShape 1" descr="https://psfswebp.cc.wmich.edu/cs/FPR/cache/PT_PIXEL_1.gif">
          <a:extLst>
            <a:ext uri="{FF2B5EF4-FFF2-40B4-BE49-F238E27FC236}">
              <a16:creationId xmlns:a16="http://schemas.microsoft.com/office/drawing/2014/main" id="{D3EA0420-B506-42A0-8558-C6A1A95A4ACF}"/>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9" name="AutoShape 1" descr="https://psfswebp.cc.wmich.edu/cs/FPR/cache/PT_PIXEL_1.gif">
          <a:extLst>
            <a:ext uri="{FF2B5EF4-FFF2-40B4-BE49-F238E27FC236}">
              <a16:creationId xmlns:a16="http://schemas.microsoft.com/office/drawing/2014/main" id="{03DD34FD-4C8B-4D13-9C5C-2CF1407654AE}"/>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1190" name="AutoShape 1" descr="https://psfswebp.cc.wmich.edu/cs/FPR/cache/PT_PIXEL_1.gif">
          <a:extLst>
            <a:ext uri="{FF2B5EF4-FFF2-40B4-BE49-F238E27FC236}">
              <a16:creationId xmlns:a16="http://schemas.microsoft.com/office/drawing/2014/main" id="{3434D81E-E00D-4D4E-95A5-34A4498CE1B1}"/>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1" name="AutoShape 1" descr="https://psfswebp.cc.wmich.edu/cs/FPR/cache/PT_PIXEL_1.gif">
          <a:extLst>
            <a:ext uri="{FF2B5EF4-FFF2-40B4-BE49-F238E27FC236}">
              <a16:creationId xmlns:a16="http://schemas.microsoft.com/office/drawing/2014/main" id="{F571F3F9-30FD-4D9B-9881-656BB804A6D0}"/>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2" name="AutoShape 1" descr="https://psfswebp.cc.wmich.edu/cs/FPR/cache/PT_PIXEL_1.gif">
          <a:extLst>
            <a:ext uri="{FF2B5EF4-FFF2-40B4-BE49-F238E27FC236}">
              <a16:creationId xmlns:a16="http://schemas.microsoft.com/office/drawing/2014/main" id="{0AAC7585-68E4-4C8D-8B21-0617317985AA}"/>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3" name="AutoShape 1" descr="https://psfswebp.cc.wmich.edu/cs/FPR/cache/PT_PIXEL_1.gif">
          <a:extLst>
            <a:ext uri="{FF2B5EF4-FFF2-40B4-BE49-F238E27FC236}">
              <a16:creationId xmlns:a16="http://schemas.microsoft.com/office/drawing/2014/main" id="{44C212C7-9646-4D56-BC59-9AF7E8AAF161}"/>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4" name="AutoShape 1" descr="https://psfswebp.cc.wmich.edu/cs/FPR/cache/PT_PIXEL_1.gif">
          <a:extLst>
            <a:ext uri="{FF2B5EF4-FFF2-40B4-BE49-F238E27FC236}">
              <a16:creationId xmlns:a16="http://schemas.microsoft.com/office/drawing/2014/main" id="{4FA934A8-C611-4E3D-A873-6F71EB1E72C0}"/>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5" name="AutoShape 1" descr="https://psfswebp.cc.wmich.edu/cs/FPR/cache/PT_PIXEL_1.gif">
          <a:extLst>
            <a:ext uri="{FF2B5EF4-FFF2-40B4-BE49-F238E27FC236}">
              <a16:creationId xmlns:a16="http://schemas.microsoft.com/office/drawing/2014/main" id="{4F07BF96-5016-4BC6-884A-CA306301B7A3}"/>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1196" name="AutoShape 1" descr="https://psfswebp.cc.wmich.edu/cs/FPR/cache/PT_PIXEL_1.gif">
          <a:extLst>
            <a:ext uri="{FF2B5EF4-FFF2-40B4-BE49-F238E27FC236}">
              <a16:creationId xmlns:a16="http://schemas.microsoft.com/office/drawing/2014/main" id="{EAB9ABF1-6BAF-459F-98ED-754E06BC8EE2}"/>
            </a:ext>
          </a:extLst>
        </xdr:cNvPr>
        <xdr:cNvSpPr>
          <a:spLocks noChangeAspect="1" noChangeArrowheads="1"/>
        </xdr:cNvSpPr>
      </xdr:nvSpPr>
      <xdr:spPr bwMode="auto">
        <a:xfrm>
          <a:off x="317754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197" name="AutoShape 1" descr="https://psfswebp.cc.wmich.edu/cs/FPR/cache/PT_PIXEL_1.gif">
          <a:extLst>
            <a:ext uri="{FF2B5EF4-FFF2-40B4-BE49-F238E27FC236}">
              <a16:creationId xmlns:a16="http://schemas.microsoft.com/office/drawing/2014/main" id="{A9496604-824D-42B5-838B-9FBB125599EB}"/>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1198" name="AutoShape 1" descr="https://psfswebp.cc.wmich.edu/cs/FPR/cache/PT_PIXEL_1.gif">
          <a:extLst>
            <a:ext uri="{FF2B5EF4-FFF2-40B4-BE49-F238E27FC236}">
              <a16:creationId xmlns:a16="http://schemas.microsoft.com/office/drawing/2014/main" id="{1D07F0D0-DA63-4E0A-826E-834C1720F820}"/>
            </a:ext>
          </a:extLst>
        </xdr:cNvPr>
        <xdr:cNvSpPr>
          <a:spLocks noChangeAspect="1" noChangeArrowheads="1"/>
        </xdr:cNvSpPr>
      </xdr:nvSpPr>
      <xdr:spPr bwMode="auto">
        <a:xfrm>
          <a:off x="647700" y="4191000"/>
          <a:ext cx="339725"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199" name="AutoShape 1" descr="https://psfswebp.cc.wmich.edu/cs/FPR/cache/PT_PIXEL_1.gif">
          <a:extLst>
            <a:ext uri="{FF2B5EF4-FFF2-40B4-BE49-F238E27FC236}">
              <a16:creationId xmlns:a16="http://schemas.microsoft.com/office/drawing/2014/main" id="{38756326-7C18-48B6-B810-4226E583C7E2}"/>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200" name="AutoShape 1" descr="https://psfswebp.cc.wmich.edu/cs/FPR/cache/PT_PIXEL_1.gif">
          <a:extLst>
            <a:ext uri="{FF2B5EF4-FFF2-40B4-BE49-F238E27FC236}">
              <a16:creationId xmlns:a16="http://schemas.microsoft.com/office/drawing/2014/main" id="{CCC84190-B184-4180-8B95-A97BBF01FD97}"/>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201" name="AutoShape 1" descr="https://psfswebp.cc.wmich.edu/cs/FPR/cache/PT_PIXEL_1.gif">
          <a:extLst>
            <a:ext uri="{FF2B5EF4-FFF2-40B4-BE49-F238E27FC236}">
              <a16:creationId xmlns:a16="http://schemas.microsoft.com/office/drawing/2014/main" id="{5038D9F1-49C9-4DE5-ADF0-6CEC588C87C3}"/>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1202" name="AutoShape 1" descr="https://psfswebp.cc.wmich.edu/cs/FPR/cache/PT_PIXEL_1.gif">
          <a:extLst>
            <a:ext uri="{FF2B5EF4-FFF2-40B4-BE49-F238E27FC236}">
              <a16:creationId xmlns:a16="http://schemas.microsoft.com/office/drawing/2014/main" id="{88FB37DC-8D5F-4E97-9D4C-B2F7F56EA48E}"/>
            </a:ext>
          </a:extLst>
        </xdr:cNvPr>
        <xdr:cNvSpPr>
          <a:spLocks noChangeAspect="1" noChangeArrowheads="1"/>
        </xdr:cNvSpPr>
      </xdr:nvSpPr>
      <xdr:spPr bwMode="auto">
        <a:xfrm>
          <a:off x="317754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3" name="AutoShape 1" descr="https://psfswebp.cc.wmich.edu/cs/FPR/cache/PT_PIXEL_1.gif">
          <a:extLst>
            <a:ext uri="{FF2B5EF4-FFF2-40B4-BE49-F238E27FC236}">
              <a16:creationId xmlns:a16="http://schemas.microsoft.com/office/drawing/2014/main" id="{3641DC99-2846-4E3E-920B-AFB4E25628F7}"/>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4" name="AutoShape 1" descr="https://psfswebp.cc.wmich.edu/cs/FPR/cache/PT_PIXEL_1.gif">
          <a:extLst>
            <a:ext uri="{FF2B5EF4-FFF2-40B4-BE49-F238E27FC236}">
              <a16:creationId xmlns:a16="http://schemas.microsoft.com/office/drawing/2014/main" id="{4646E274-9E6C-47F7-B69F-72FD5AB8E30B}"/>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5" name="AutoShape 1" descr="https://psfswebp.cc.wmich.edu/cs/FPR/cache/PT_PIXEL_1.gif">
          <a:extLst>
            <a:ext uri="{FF2B5EF4-FFF2-40B4-BE49-F238E27FC236}">
              <a16:creationId xmlns:a16="http://schemas.microsoft.com/office/drawing/2014/main" id="{2B9BB0FC-0CC5-40DC-AB50-E3F797C6E616}"/>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6" name="AutoShape 1" descr="https://psfswebp.cc.wmich.edu/cs/FPR/cache/PT_PIXEL_1.gif">
          <a:extLst>
            <a:ext uri="{FF2B5EF4-FFF2-40B4-BE49-F238E27FC236}">
              <a16:creationId xmlns:a16="http://schemas.microsoft.com/office/drawing/2014/main" id="{F87C558D-42B0-45F6-9EFA-7F3F272C40BC}"/>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7" name="AutoShape 1" descr="https://psfswebp.cc.wmich.edu/cs/FPR/cache/PT_PIXEL_1.gif">
          <a:extLst>
            <a:ext uri="{FF2B5EF4-FFF2-40B4-BE49-F238E27FC236}">
              <a16:creationId xmlns:a16="http://schemas.microsoft.com/office/drawing/2014/main" id="{CB29EE47-3F57-42E0-BFE6-4AE0A0A8FAA5}"/>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1208" name="AutoShape 1" descr="https://psfswebp.cc.wmich.edu/cs/FPR/cache/PT_PIXEL_1.gif">
          <a:extLst>
            <a:ext uri="{FF2B5EF4-FFF2-40B4-BE49-F238E27FC236}">
              <a16:creationId xmlns:a16="http://schemas.microsoft.com/office/drawing/2014/main" id="{98C867BC-DB5B-4938-AF1A-F50911DE8FDF}"/>
            </a:ext>
          </a:extLst>
        </xdr:cNvPr>
        <xdr:cNvSpPr>
          <a:spLocks noChangeAspect="1" noChangeArrowheads="1"/>
        </xdr:cNvSpPr>
      </xdr:nvSpPr>
      <xdr:spPr bwMode="auto">
        <a:xfrm>
          <a:off x="317754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09" name="AutoShape 1" descr="https://psfswebp.cc.wmich.edu/cs/FPR/cache/PT_PIXEL_1.gif">
          <a:extLst>
            <a:ext uri="{FF2B5EF4-FFF2-40B4-BE49-F238E27FC236}">
              <a16:creationId xmlns:a16="http://schemas.microsoft.com/office/drawing/2014/main" id="{E4010AEB-2E04-4C5A-9E97-C420A4FC47EB}"/>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0" name="AutoShape 1" descr="https://psfswebp.cc.wmich.edu/cs/FPR/cache/PT_PIXEL_1.gif">
          <a:extLst>
            <a:ext uri="{FF2B5EF4-FFF2-40B4-BE49-F238E27FC236}">
              <a16:creationId xmlns:a16="http://schemas.microsoft.com/office/drawing/2014/main" id="{1678F135-1F54-47AF-ABDB-6429663EC779}"/>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1" name="AutoShape 1" descr="https://psfswebp.cc.wmich.edu/cs/FPR/cache/PT_PIXEL_1.gif">
          <a:extLst>
            <a:ext uri="{FF2B5EF4-FFF2-40B4-BE49-F238E27FC236}">
              <a16:creationId xmlns:a16="http://schemas.microsoft.com/office/drawing/2014/main" id="{430AE630-79E9-48A4-BB4B-2F9A1BADB45B}"/>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2" name="AutoShape 1" descr="https://psfswebp.cc.wmich.edu/cs/FPR/cache/PT_PIXEL_1.gif">
          <a:extLst>
            <a:ext uri="{FF2B5EF4-FFF2-40B4-BE49-F238E27FC236}">
              <a16:creationId xmlns:a16="http://schemas.microsoft.com/office/drawing/2014/main" id="{E89C69C5-A724-485A-8FE8-F97DE7DD57FB}"/>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3" name="AutoShape 1" descr="https://psfswebp.cc.wmich.edu/cs/FPR/cache/PT_PIXEL_1.gif">
          <a:extLst>
            <a:ext uri="{FF2B5EF4-FFF2-40B4-BE49-F238E27FC236}">
              <a16:creationId xmlns:a16="http://schemas.microsoft.com/office/drawing/2014/main" id="{4E680C2F-F1EC-4E46-83AB-34F3FFBBDB61}"/>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1214" name="AutoShape 1" descr="https://psfswebp.cc.wmich.edu/cs/FPR/cache/PT_PIXEL_1.gif">
          <a:extLst>
            <a:ext uri="{FF2B5EF4-FFF2-40B4-BE49-F238E27FC236}">
              <a16:creationId xmlns:a16="http://schemas.microsoft.com/office/drawing/2014/main" id="{BEADB155-E312-4EF1-93FB-E92BA7148093}"/>
            </a:ext>
          </a:extLst>
        </xdr:cNvPr>
        <xdr:cNvSpPr>
          <a:spLocks noChangeAspect="1" noChangeArrowheads="1"/>
        </xdr:cNvSpPr>
      </xdr:nvSpPr>
      <xdr:spPr bwMode="auto">
        <a:xfrm>
          <a:off x="317754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5" name="AutoShape 1" descr="https://psfswebp.cc.wmich.edu/cs/FPR/cache/PT_PIXEL_1.gif">
          <a:extLst>
            <a:ext uri="{FF2B5EF4-FFF2-40B4-BE49-F238E27FC236}">
              <a16:creationId xmlns:a16="http://schemas.microsoft.com/office/drawing/2014/main" id="{A69FCEAD-A582-440F-932E-6725A35594BF}"/>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6" name="AutoShape 1" descr="https://psfswebp.cc.wmich.edu/cs/FPR/cache/PT_PIXEL_1.gif">
          <a:extLst>
            <a:ext uri="{FF2B5EF4-FFF2-40B4-BE49-F238E27FC236}">
              <a16:creationId xmlns:a16="http://schemas.microsoft.com/office/drawing/2014/main" id="{CACC6C7C-BAE8-4925-B5E7-86F2418254A4}"/>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7" name="AutoShape 1" descr="https://psfswebp.cc.wmich.edu/cs/FPR/cache/PT_PIXEL_1.gif">
          <a:extLst>
            <a:ext uri="{FF2B5EF4-FFF2-40B4-BE49-F238E27FC236}">
              <a16:creationId xmlns:a16="http://schemas.microsoft.com/office/drawing/2014/main" id="{CAAC45A2-8018-4622-95C8-76434CDBECF2}"/>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8" name="AutoShape 1" descr="https://psfswebp.cc.wmich.edu/cs/FPR/cache/PT_PIXEL_1.gif">
          <a:extLst>
            <a:ext uri="{FF2B5EF4-FFF2-40B4-BE49-F238E27FC236}">
              <a16:creationId xmlns:a16="http://schemas.microsoft.com/office/drawing/2014/main" id="{5A4399C4-DCAA-450A-B27F-EB9F3D417FBE}"/>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9" name="AutoShape 1" descr="https://psfswebp.cc.wmich.edu/cs/FPR/cache/PT_PIXEL_1.gif">
          <a:extLst>
            <a:ext uri="{FF2B5EF4-FFF2-40B4-BE49-F238E27FC236}">
              <a16:creationId xmlns:a16="http://schemas.microsoft.com/office/drawing/2014/main" id="{DC646248-365D-405D-8138-28144816CADB}"/>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1220" name="AutoShape 1" descr="https://psfswebp.cc.wmich.edu/cs/FPR/cache/PT_PIXEL_1.gif">
          <a:extLst>
            <a:ext uri="{FF2B5EF4-FFF2-40B4-BE49-F238E27FC236}">
              <a16:creationId xmlns:a16="http://schemas.microsoft.com/office/drawing/2014/main" id="{D147503F-2702-4FEE-AE09-11228921FAC0}"/>
            </a:ext>
          </a:extLst>
        </xdr:cNvPr>
        <xdr:cNvSpPr>
          <a:spLocks noChangeAspect="1" noChangeArrowheads="1"/>
        </xdr:cNvSpPr>
      </xdr:nvSpPr>
      <xdr:spPr bwMode="auto">
        <a:xfrm>
          <a:off x="317754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1" name="AutoShape 1" descr="https://psfswebp.cc.wmich.edu/cs/FPR/cache/PT_PIXEL_1.gif">
          <a:extLst>
            <a:ext uri="{FF2B5EF4-FFF2-40B4-BE49-F238E27FC236}">
              <a16:creationId xmlns:a16="http://schemas.microsoft.com/office/drawing/2014/main" id="{791266EA-E0CF-452C-A60F-DBADC04CE6C1}"/>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2" name="AutoShape 1" descr="https://psfswebp.cc.wmich.edu/cs/FPR/cache/PT_PIXEL_1.gif">
          <a:extLst>
            <a:ext uri="{FF2B5EF4-FFF2-40B4-BE49-F238E27FC236}">
              <a16:creationId xmlns:a16="http://schemas.microsoft.com/office/drawing/2014/main" id="{EE558D7F-9476-40A0-AA93-8D0AF45A5630}"/>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3" name="AutoShape 1" descr="https://psfswebp.cc.wmich.edu/cs/FPR/cache/PT_PIXEL_1.gif">
          <a:extLst>
            <a:ext uri="{FF2B5EF4-FFF2-40B4-BE49-F238E27FC236}">
              <a16:creationId xmlns:a16="http://schemas.microsoft.com/office/drawing/2014/main" id="{05913A30-1F1E-4EC0-88E8-4E366BC3B819}"/>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4" name="AutoShape 1" descr="https://psfswebp.cc.wmich.edu/cs/FPR/cache/PT_PIXEL_1.gif">
          <a:extLst>
            <a:ext uri="{FF2B5EF4-FFF2-40B4-BE49-F238E27FC236}">
              <a16:creationId xmlns:a16="http://schemas.microsoft.com/office/drawing/2014/main" id="{8B4A8D06-8385-453D-914A-92A68C28D1F3}"/>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5" name="AutoShape 1" descr="https://psfswebp.cc.wmich.edu/cs/FPR/cache/PT_PIXEL_1.gif">
          <a:extLst>
            <a:ext uri="{FF2B5EF4-FFF2-40B4-BE49-F238E27FC236}">
              <a16:creationId xmlns:a16="http://schemas.microsoft.com/office/drawing/2014/main" id="{ECD3E5BE-31D1-4FB1-A83C-71F10E558D68}"/>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1226" name="AutoShape 1" descr="https://psfswebp.cc.wmich.edu/cs/FPR/cache/PT_PIXEL_1.gif">
          <a:extLst>
            <a:ext uri="{FF2B5EF4-FFF2-40B4-BE49-F238E27FC236}">
              <a16:creationId xmlns:a16="http://schemas.microsoft.com/office/drawing/2014/main" id="{38B1279A-3B7C-4191-A8D0-9B913BFBA56B}"/>
            </a:ext>
          </a:extLst>
        </xdr:cNvPr>
        <xdr:cNvSpPr>
          <a:spLocks noChangeAspect="1" noChangeArrowheads="1"/>
        </xdr:cNvSpPr>
      </xdr:nvSpPr>
      <xdr:spPr bwMode="auto">
        <a:xfrm>
          <a:off x="317754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27" name="AutoShape 1" descr="https://psfswebp.cc.wmich.edu/cs/FPR/cache/PT_PIXEL_1.gif">
          <a:extLst>
            <a:ext uri="{FF2B5EF4-FFF2-40B4-BE49-F238E27FC236}">
              <a16:creationId xmlns:a16="http://schemas.microsoft.com/office/drawing/2014/main" id="{BF98A288-E525-4A4E-9437-DB6B14D911D5}"/>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28" name="AutoShape 1" descr="https://psfswebp.cc.wmich.edu/cs/FPR/cache/PT_PIXEL_1.gif">
          <a:extLst>
            <a:ext uri="{FF2B5EF4-FFF2-40B4-BE49-F238E27FC236}">
              <a16:creationId xmlns:a16="http://schemas.microsoft.com/office/drawing/2014/main" id="{B9DD6B73-5912-4F5F-A871-58C4414B5FB5}"/>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29" name="AutoShape 1" descr="https://psfswebp.cc.wmich.edu/cs/FPR/cache/PT_PIXEL_1.gif">
          <a:extLst>
            <a:ext uri="{FF2B5EF4-FFF2-40B4-BE49-F238E27FC236}">
              <a16:creationId xmlns:a16="http://schemas.microsoft.com/office/drawing/2014/main" id="{7CA4B575-C182-486E-A009-8F21430871EC}"/>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30" name="AutoShape 1" descr="https://psfswebp.cc.wmich.edu/cs/FPR/cache/PT_PIXEL_1.gif">
          <a:extLst>
            <a:ext uri="{FF2B5EF4-FFF2-40B4-BE49-F238E27FC236}">
              <a16:creationId xmlns:a16="http://schemas.microsoft.com/office/drawing/2014/main" id="{83E51D4F-0A7A-4DFA-90E4-323717159C2B}"/>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31" name="AutoShape 1" descr="https://psfswebp.cc.wmich.edu/cs/FPR/cache/PT_PIXEL_1.gif">
          <a:extLst>
            <a:ext uri="{FF2B5EF4-FFF2-40B4-BE49-F238E27FC236}">
              <a16:creationId xmlns:a16="http://schemas.microsoft.com/office/drawing/2014/main" id="{40AF37D0-2FE5-4844-B530-0C360883E333}"/>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1232" name="AutoShape 1" descr="https://psfswebp.cc.wmich.edu/cs/FPR/cache/PT_PIXEL_1.gif">
          <a:extLst>
            <a:ext uri="{FF2B5EF4-FFF2-40B4-BE49-F238E27FC236}">
              <a16:creationId xmlns:a16="http://schemas.microsoft.com/office/drawing/2014/main" id="{1006D597-3C35-4828-81FC-B04ED1C7D383}"/>
            </a:ext>
          </a:extLst>
        </xdr:cNvPr>
        <xdr:cNvSpPr>
          <a:spLocks noChangeAspect="1" noChangeArrowheads="1"/>
        </xdr:cNvSpPr>
      </xdr:nvSpPr>
      <xdr:spPr bwMode="auto">
        <a:xfrm>
          <a:off x="317754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3" name="AutoShape 1" descr="https://psfswebp.cc.wmich.edu/cs/FPR/cache/PT_PIXEL_1.gif">
          <a:extLst>
            <a:ext uri="{FF2B5EF4-FFF2-40B4-BE49-F238E27FC236}">
              <a16:creationId xmlns:a16="http://schemas.microsoft.com/office/drawing/2014/main" id="{BDBF4A3A-12F4-41EC-B673-47A325FFC253}"/>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4" name="AutoShape 1" descr="https://psfswebp.cc.wmich.edu/cs/FPR/cache/PT_PIXEL_1.gif">
          <a:extLst>
            <a:ext uri="{FF2B5EF4-FFF2-40B4-BE49-F238E27FC236}">
              <a16:creationId xmlns:a16="http://schemas.microsoft.com/office/drawing/2014/main" id="{77740265-E78A-4EE5-8455-0DE23E67723A}"/>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5" name="AutoShape 1" descr="https://psfswebp.cc.wmich.edu/cs/FPR/cache/PT_PIXEL_1.gif">
          <a:extLst>
            <a:ext uri="{FF2B5EF4-FFF2-40B4-BE49-F238E27FC236}">
              <a16:creationId xmlns:a16="http://schemas.microsoft.com/office/drawing/2014/main" id="{0EEBBD10-6DAF-484B-ADFA-39EB76209ECC}"/>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6" name="AutoShape 1" descr="https://psfswebp.cc.wmich.edu/cs/FPR/cache/PT_PIXEL_1.gif">
          <a:extLst>
            <a:ext uri="{FF2B5EF4-FFF2-40B4-BE49-F238E27FC236}">
              <a16:creationId xmlns:a16="http://schemas.microsoft.com/office/drawing/2014/main" id="{9A202F35-2152-4F6E-9896-B79FF624AE8E}"/>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7" name="AutoShape 1" descr="https://psfswebp.cc.wmich.edu/cs/FPR/cache/PT_PIXEL_1.gif">
          <a:extLst>
            <a:ext uri="{FF2B5EF4-FFF2-40B4-BE49-F238E27FC236}">
              <a16:creationId xmlns:a16="http://schemas.microsoft.com/office/drawing/2014/main" id="{B0625B70-89B9-4B1D-92DC-10F0883C20B5}"/>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1238" name="AutoShape 1" descr="https://psfswebp.cc.wmich.edu/cs/FPR/cache/PT_PIXEL_1.gif">
          <a:extLst>
            <a:ext uri="{FF2B5EF4-FFF2-40B4-BE49-F238E27FC236}">
              <a16:creationId xmlns:a16="http://schemas.microsoft.com/office/drawing/2014/main" id="{5E4B32FD-AA3C-4A37-9197-ADA5F324DF6A}"/>
            </a:ext>
          </a:extLst>
        </xdr:cNvPr>
        <xdr:cNvSpPr>
          <a:spLocks noChangeAspect="1" noChangeArrowheads="1"/>
        </xdr:cNvSpPr>
      </xdr:nvSpPr>
      <xdr:spPr bwMode="auto">
        <a:xfrm>
          <a:off x="317754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39" name="AutoShape 1" descr="https://psfswebp.cc.wmich.edu/cs/FPR/cache/PT_PIXEL_1.gif">
          <a:extLst>
            <a:ext uri="{FF2B5EF4-FFF2-40B4-BE49-F238E27FC236}">
              <a16:creationId xmlns:a16="http://schemas.microsoft.com/office/drawing/2014/main" id="{6ACB2335-3EB6-4561-9AEC-17BE5DD7D5AD}"/>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0" name="AutoShape 1" descr="https://psfswebp.cc.wmich.edu/cs/FPR/cache/PT_PIXEL_1.gif">
          <a:extLst>
            <a:ext uri="{FF2B5EF4-FFF2-40B4-BE49-F238E27FC236}">
              <a16:creationId xmlns:a16="http://schemas.microsoft.com/office/drawing/2014/main" id="{0E2B771A-DCE7-4097-857D-B75FCB69CD0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1" name="AutoShape 1" descr="https://psfswebp.cc.wmich.edu/cs/FPR/cache/PT_PIXEL_1.gif">
          <a:extLst>
            <a:ext uri="{FF2B5EF4-FFF2-40B4-BE49-F238E27FC236}">
              <a16:creationId xmlns:a16="http://schemas.microsoft.com/office/drawing/2014/main" id="{2C8A13BF-D256-4376-86B8-23163E593EE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2" name="AutoShape 1" descr="https://psfswebp.cc.wmich.edu/cs/FPR/cache/PT_PIXEL_1.gif">
          <a:extLst>
            <a:ext uri="{FF2B5EF4-FFF2-40B4-BE49-F238E27FC236}">
              <a16:creationId xmlns:a16="http://schemas.microsoft.com/office/drawing/2014/main" id="{EDA16E39-E9A4-4215-9F59-0CBB1B5D968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3" name="AutoShape 1" descr="https://psfswebp.cc.wmich.edu/cs/FPR/cache/PT_PIXEL_1.gif">
          <a:extLst>
            <a:ext uri="{FF2B5EF4-FFF2-40B4-BE49-F238E27FC236}">
              <a16:creationId xmlns:a16="http://schemas.microsoft.com/office/drawing/2014/main" id="{AD145A78-901D-4AB2-9CA8-8C08E3F4347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4" name="AutoShape 1" descr="https://psfswebp.cc.wmich.edu/cs/FPR/cache/PT_PIXEL_1.gif">
          <a:extLst>
            <a:ext uri="{FF2B5EF4-FFF2-40B4-BE49-F238E27FC236}">
              <a16:creationId xmlns:a16="http://schemas.microsoft.com/office/drawing/2014/main" id="{48301E3F-0273-42B6-BFD0-3D573655A6A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5" name="AutoShape 1" descr="https://psfswebp.cc.wmich.edu/cs/FPR/cache/PT_PIXEL_1.gif">
          <a:extLst>
            <a:ext uri="{FF2B5EF4-FFF2-40B4-BE49-F238E27FC236}">
              <a16:creationId xmlns:a16="http://schemas.microsoft.com/office/drawing/2014/main" id="{5060A6A5-1B98-4069-8067-9D24F6D4D7B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6" name="AutoShape 1" descr="https://psfswebp.cc.wmich.edu/cs/FPR/cache/PT_PIXEL_1.gif">
          <a:extLst>
            <a:ext uri="{FF2B5EF4-FFF2-40B4-BE49-F238E27FC236}">
              <a16:creationId xmlns:a16="http://schemas.microsoft.com/office/drawing/2014/main" id="{D803DF61-055F-4400-8B3A-B124A5E8ED76}"/>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7" name="AutoShape 1" descr="https://psfswebp.cc.wmich.edu/cs/FPR/cache/PT_PIXEL_1.gif">
          <a:extLst>
            <a:ext uri="{FF2B5EF4-FFF2-40B4-BE49-F238E27FC236}">
              <a16:creationId xmlns:a16="http://schemas.microsoft.com/office/drawing/2014/main" id="{0D9A925B-6842-4F58-8410-9AE77DBCD6D2}"/>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8" name="AutoShape 1" descr="https://psfswebp.cc.wmich.edu/cs/FPR/cache/PT_PIXEL_1.gif">
          <a:extLst>
            <a:ext uri="{FF2B5EF4-FFF2-40B4-BE49-F238E27FC236}">
              <a16:creationId xmlns:a16="http://schemas.microsoft.com/office/drawing/2014/main" id="{53877D75-A0D6-4C38-9372-CBB602C4F3F7}"/>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9" name="AutoShape 1" descr="https://psfswebp.cc.wmich.edu/cs/FPR/cache/PT_PIXEL_1.gif">
          <a:extLst>
            <a:ext uri="{FF2B5EF4-FFF2-40B4-BE49-F238E27FC236}">
              <a16:creationId xmlns:a16="http://schemas.microsoft.com/office/drawing/2014/main" id="{777D626A-5F7A-4913-B826-729AD0A0218A}"/>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0" name="AutoShape 1" descr="https://psfswebp.cc.wmich.edu/cs/FPR/cache/PT_PIXEL_1.gif">
          <a:extLst>
            <a:ext uri="{FF2B5EF4-FFF2-40B4-BE49-F238E27FC236}">
              <a16:creationId xmlns:a16="http://schemas.microsoft.com/office/drawing/2014/main" id="{9AB08D72-DCFE-4E4D-B740-D418CD25E992}"/>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1" name="AutoShape 1" descr="https://psfswebp.cc.wmich.edu/cs/FPR/cache/PT_PIXEL_1.gif">
          <a:extLst>
            <a:ext uri="{FF2B5EF4-FFF2-40B4-BE49-F238E27FC236}">
              <a16:creationId xmlns:a16="http://schemas.microsoft.com/office/drawing/2014/main" id="{1AD98028-741D-46C9-B302-817D4DD8E6E3}"/>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2" name="AutoShape 1" descr="https://psfswebp.cc.wmich.edu/cs/FPR/cache/PT_PIXEL_1.gif">
          <a:extLst>
            <a:ext uri="{FF2B5EF4-FFF2-40B4-BE49-F238E27FC236}">
              <a16:creationId xmlns:a16="http://schemas.microsoft.com/office/drawing/2014/main" id="{AEC92651-B447-4005-A77F-1C4F409101DE}"/>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3" name="AutoShape 1" descr="https://psfswebp.cc.wmich.edu/cs/FPR/cache/PT_PIXEL_1.gif">
          <a:extLst>
            <a:ext uri="{FF2B5EF4-FFF2-40B4-BE49-F238E27FC236}">
              <a16:creationId xmlns:a16="http://schemas.microsoft.com/office/drawing/2014/main" id="{36845836-D49A-44EB-B3B0-6B5C2778E6AA}"/>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4" name="AutoShape 1" descr="https://psfswebp.cc.wmich.edu/cs/FPR/cache/PT_PIXEL_1.gif">
          <a:extLst>
            <a:ext uri="{FF2B5EF4-FFF2-40B4-BE49-F238E27FC236}">
              <a16:creationId xmlns:a16="http://schemas.microsoft.com/office/drawing/2014/main" id="{5D775448-80EB-4BD4-8CBA-9929F58478A5}"/>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5" name="AutoShape 1" descr="https://psfswebp.cc.wmich.edu/cs/FPR/cache/PT_PIXEL_1.gif">
          <a:extLst>
            <a:ext uri="{FF2B5EF4-FFF2-40B4-BE49-F238E27FC236}">
              <a16:creationId xmlns:a16="http://schemas.microsoft.com/office/drawing/2014/main" id="{3128B479-4A3F-4F90-8C4E-9A4B001F5747}"/>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6" name="AutoShape 1" descr="https://psfswebp.cc.wmich.edu/cs/FPR/cache/PT_PIXEL_1.gif">
          <a:extLst>
            <a:ext uri="{FF2B5EF4-FFF2-40B4-BE49-F238E27FC236}">
              <a16:creationId xmlns:a16="http://schemas.microsoft.com/office/drawing/2014/main" id="{F9A9A2D5-459D-481C-BC4D-277E151657CC}"/>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7" name="AutoShape 1" descr="https://psfswebp.cc.wmich.edu/cs/FPR/cache/PT_PIXEL_1.gif">
          <a:extLst>
            <a:ext uri="{FF2B5EF4-FFF2-40B4-BE49-F238E27FC236}">
              <a16:creationId xmlns:a16="http://schemas.microsoft.com/office/drawing/2014/main" id="{12C7AA87-068E-4C06-8457-CDE4AAB9E631}"/>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58" name="AutoShape 1" descr="https://psfswebp.cc.wmich.edu/cs/FPR/cache/PT_PIXEL_1.gif">
          <a:extLst>
            <a:ext uri="{FF2B5EF4-FFF2-40B4-BE49-F238E27FC236}">
              <a16:creationId xmlns:a16="http://schemas.microsoft.com/office/drawing/2014/main" id="{4EC988E8-C741-4E79-BA0B-7040BC52105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59" name="AutoShape 1" descr="https://psfswebp.cc.wmich.edu/cs/FPR/cache/PT_PIXEL_1.gif">
          <a:extLst>
            <a:ext uri="{FF2B5EF4-FFF2-40B4-BE49-F238E27FC236}">
              <a16:creationId xmlns:a16="http://schemas.microsoft.com/office/drawing/2014/main" id="{9AA5E40E-DD51-4996-82DD-889D649A7D7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0" name="AutoShape 1" descr="https://psfswebp.cc.wmich.edu/cs/FPR/cache/PT_PIXEL_1.gif">
          <a:extLst>
            <a:ext uri="{FF2B5EF4-FFF2-40B4-BE49-F238E27FC236}">
              <a16:creationId xmlns:a16="http://schemas.microsoft.com/office/drawing/2014/main" id="{708DBC93-9C6F-4862-A71F-B9B5E2065EF6}"/>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1" name="AutoShape 1" descr="https://psfswebp.cc.wmich.edu/cs/FPR/cache/PT_PIXEL_1.gif">
          <a:extLst>
            <a:ext uri="{FF2B5EF4-FFF2-40B4-BE49-F238E27FC236}">
              <a16:creationId xmlns:a16="http://schemas.microsoft.com/office/drawing/2014/main" id="{5B4C1EDF-687A-43D9-ABB2-98FA13800E1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2" name="AutoShape 1" descr="https://psfswebp.cc.wmich.edu/cs/FPR/cache/PT_PIXEL_1.gif">
          <a:extLst>
            <a:ext uri="{FF2B5EF4-FFF2-40B4-BE49-F238E27FC236}">
              <a16:creationId xmlns:a16="http://schemas.microsoft.com/office/drawing/2014/main" id="{52906507-E901-44A7-8E4D-9A063F3A81C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3" name="AutoShape 1" descr="https://psfswebp.cc.wmich.edu/cs/FPR/cache/PT_PIXEL_1.gif">
          <a:extLst>
            <a:ext uri="{FF2B5EF4-FFF2-40B4-BE49-F238E27FC236}">
              <a16:creationId xmlns:a16="http://schemas.microsoft.com/office/drawing/2014/main" id="{363656E4-C3C4-418A-927E-4CB8450679AD}"/>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4" name="AutoShape 1" descr="https://psfswebp.cc.wmich.edu/cs/FPR/cache/PT_PIXEL_1.gif">
          <a:extLst>
            <a:ext uri="{FF2B5EF4-FFF2-40B4-BE49-F238E27FC236}">
              <a16:creationId xmlns:a16="http://schemas.microsoft.com/office/drawing/2014/main" id="{FA70519E-ED76-4109-8A32-F20C5474E0B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5" name="AutoShape 1" descr="https://psfswebp.cc.wmich.edu/cs/FPR/cache/PT_PIXEL_1.gif">
          <a:extLst>
            <a:ext uri="{FF2B5EF4-FFF2-40B4-BE49-F238E27FC236}">
              <a16:creationId xmlns:a16="http://schemas.microsoft.com/office/drawing/2014/main" id="{2F132F5E-B100-46A4-869D-5B83223337C4}"/>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6" name="AutoShape 1" descr="https://psfswebp.cc.wmich.edu/cs/FPR/cache/PT_PIXEL_1.gif">
          <a:extLst>
            <a:ext uri="{FF2B5EF4-FFF2-40B4-BE49-F238E27FC236}">
              <a16:creationId xmlns:a16="http://schemas.microsoft.com/office/drawing/2014/main" id="{3D60EE3F-F8BA-4755-9035-3B9A03B43CE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7" name="AutoShape 1" descr="https://psfswebp.cc.wmich.edu/cs/FPR/cache/PT_PIXEL_1.gif">
          <a:extLst>
            <a:ext uri="{FF2B5EF4-FFF2-40B4-BE49-F238E27FC236}">
              <a16:creationId xmlns:a16="http://schemas.microsoft.com/office/drawing/2014/main" id="{AD8B68B3-02D0-40B4-B177-CAC1C7514BF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8" name="AutoShape 1" descr="https://psfswebp.cc.wmich.edu/cs/FPR/cache/PT_PIXEL_1.gif">
          <a:extLst>
            <a:ext uri="{FF2B5EF4-FFF2-40B4-BE49-F238E27FC236}">
              <a16:creationId xmlns:a16="http://schemas.microsoft.com/office/drawing/2014/main" id="{0C07A7B7-0DB0-4C4F-9966-CC7913AA1E2D}"/>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9" name="AutoShape 1" descr="https://psfswebp.cc.wmich.edu/cs/FPR/cache/PT_PIXEL_1.gif">
          <a:extLst>
            <a:ext uri="{FF2B5EF4-FFF2-40B4-BE49-F238E27FC236}">
              <a16:creationId xmlns:a16="http://schemas.microsoft.com/office/drawing/2014/main" id="{1EEFCFBD-6FE1-4798-83F2-E7928CF4ED8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0" name="AutoShape 1" descr="https://psfswebp.cc.wmich.edu/cs/FPR/cache/PT_PIXEL_1.gif">
          <a:extLst>
            <a:ext uri="{FF2B5EF4-FFF2-40B4-BE49-F238E27FC236}">
              <a16:creationId xmlns:a16="http://schemas.microsoft.com/office/drawing/2014/main" id="{C8F45850-8FD6-41E0-98C8-3B5CCE3C0825}"/>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1" name="AutoShape 1" descr="https://psfswebp.cc.wmich.edu/cs/FPR/cache/PT_PIXEL_1.gif">
          <a:extLst>
            <a:ext uri="{FF2B5EF4-FFF2-40B4-BE49-F238E27FC236}">
              <a16:creationId xmlns:a16="http://schemas.microsoft.com/office/drawing/2014/main" id="{9AE25D30-24C5-41F0-BB4B-09437148ED9A}"/>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2" name="AutoShape 1" descr="https://psfswebp.cc.wmich.edu/cs/FPR/cache/PT_PIXEL_1.gif">
          <a:extLst>
            <a:ext uri="{FF2B5EF4-FFF2-40B4-BE49-F238E27FC236}">
              <a16:creationId xmlns:a16="http://schemas.microsoft.com/office/drawing/2014/main" id="{DC19632C-3F96-43AC-B7E7-EE7D6ACC08F2}"/>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3" name="AutoShape 1" descr="https://psfswebp.cc.wmich.edu/cs/FPR/cache/PT_PIXEL_1.gif">
          <a:extLst>
            <a:ext uri="{FF2B5EF4-FFF2-40B4-BE49-F238E27FC236}">
              <a16:creationId xmlns:a16="http://schemas.microsoft.com/office/drawing/2014/main" id="{9DAD2267-E1E3-43F8-A36B-3AB1714A1507}"/>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4" name="AutoShape 1" descr="https://psfswebp.cc.wmich.edu/cs/FPR/cache/PT_PIXEL_1.gif">
          <a:extLst>
            <a:ext uri="{FF2B5EF4-FFF2-40B4-BE49-F238E27FC236}">
              <a16:creationId xmlns:a16="http://schemas.microsoft.com/office/drawing/2014/main" id="{32D62923-6701-41CA-8A57-026CBC949166}"/>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5" name="AutoShape 1" descr="https://psfswebp.cc.wmich.edu/cs/FPR/cache/PT_PIXEL_1.gif">
          <a:extLst>
            <a:ext uri="{FF2B5EF4-FFF2-40B4-BE49-F238E27FC236}">
              <a16:creationId xmlns:a16="http://schemas.microsoft.com/office/drawing/2014/main" id="{5AEE655B-BED8-4238-B470-B3A68F4C3727}"/>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6" name="AutoShape 1" descr="https://psfswebp.cc.wmich.edu/cs/FPR/cache/PT_PIXEL_1.gif">
          <a:extLst>
            <a:ext uri="{FF2B5EF4-FFF2-40B4-BE49-F238E27FC236}">
              <a16:creationId xmlns:a16="http://schemas.microsoft.com/office/drawing/2014/main" id="{34CBF8D3-0335-4B14-A881-C1CB2A92C9B5}"/>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7" name="AutoShape 1" descr="https://psfswebp.cc.wmich.edu/cs/FPR/cache/PT_PIXEL_1.gif">
          <a:extLst>
            <a:ext uri="{FF2B5EF4-FFF2-40B4-BE49-F238E27FC236}">
              <a16:creationId xmlns:a16="http://schemas.microsoft.com/office/drawing/2014/main" id="{7131482C-E74F-4895-8950-E1C3B3E02680}"/>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8" name="AutoShape 1" descr="https://psfswebp.cc.wmich.edu/cs/FPR/cache/PT_PIXEL_1.gif">
          <a:extLst>
            <a:ext uri="{FF2B5EF4-FFF2-40B4-BE49-F238E27FC236}">
              <a16:creationId xmlns:a16="http://schemas.microsoft.com/office/drawing/2014/main" id="{2BA1D00C-E859-4A6F-9A63-7995F30B93D5}"/>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9" name="AutoShape 1" descr="https://psfswebp.cc.wmich.edu/cs/FPR/cache/PT_PIXEL_1.gif">
          <a:extLst>
            <a:ext uri="{FF2B5EF4-FFF2-40B4-BE49-F238E27FC236}">
              <a16:creationId xmlns:a16="http://schemas.microsoft.com/office/drawing/2014/main" id="{DDE00655-C723-4550-BCB0-2AFFB295ABE1}"/>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80" name="AutoShape 1" descr="https://psfswebp.cc.wmich.edu/cs/FPR/cache/PT_PIXEL_1.gif">
          <a:extLst>
            <a:ext uri="{FF2B5EF4-FFF2-40B4-BE49-F238E27FC236}">
              <a16:creationId xmlns:a16="http://schemas.microsoft.com/office/drawing/2014/main" id="{78D8A440-F5E2-42F0-BBDC-5C0EA5516734}"/>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81" name="AutoShape 1" descr="https://psfswebp.cc.wmich.edu/cs/FPR/cache/PT_PIXEL_1.gif">
          <a:extLst>
            <a:ext uri="{FF2B5EF4-FFF2-40B4-BE49-F238E27FC236}">
              <a16:creationId xmlns:a16="http://schemas.microsoft.com/office/drawing/2014/main" id="{D63A496B-A113-4817-B157-CD9E9B38386A}"/>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2" name="AutoShape 1" descr="https://psfswebp.cc.wmich.edu/cs/FPR/cache/PT_PIXEL_1.gif">
          <a:extLst>
            <a:ext uri="{FF2B5EF4-FFF2-40B4-BE49-F238E27FC236}">
              <a16:creationId xmlns:a16="http://schemas.microsoft.com/office/drawing/2014/main" id="{8E1EF6D4-0A0F-429F-9550-A772EF13D2D6}"/>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3" name="AutoShape 1" descr="https://psfswebp.cc.wmich.edu/cs/FPR/cache/PT_PIXEL_1.gif">
          <a:extLst>
            <a:ext uri="{FF2B5EF4-FFF2-40B4-BE49-F238E27FC236}">
              <a16:creationId xmlns:a16="http://schemas.microsoft.com/office/drawing/2014/main" id="{AEC054E7-54C0-49EF-9918-1D713079AE6C}"/>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4" name="AutoShape 1" descr="https://psfswebp.cc.wmich.edu/cs/FPR/cache/PT_PIXEL_1.gif">
          <a:extLst>
            <a:ext uri="{FF2B5EF4-FFF2-40B4-BE49-F238E27FC236}">
              <a16:creationId xmlns:a16="http://schemas.microsoft.com/office/drawing/2014/main" id="{22633293-2828-4D95-8ECB-399A385D5E21}"/>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5" name="AutoShape 1" descr="https://psfswebp.cc.wmich.edu/cs/FPR/cache/PT_PIXEL_1.gif">
          <a:extLst>
            <a:ext uri="{FF2B5EF4-FFF2-40B4-BE49-F238E27FC236}">
              <a16:creationId xmlns:a16="http://schemas.microsoft.com/office/drawing/2014/main" id="{723F07A5-0D0B-4657-AADD-1ABCD51B9CB5}"/>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6" name="AutoShape 1" descr="https://psfswebp.cc.wmich.edu/cs/FPR/cache/PT_PIXEL_1.gif">
          <a:extLst>
            <a:ext uri="{FF2B5EF4-FFF2-40B4-BE49-F238E27FC236}">
              <a16:creationId xmlns:a16="http://schemas.microsoft.com/office/drawing/2014/main" id="{7C8869F0-8FA3-496D-8C5B-FA3001073466}"/>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7" name="AutoShape 1" descr="https://psfswebp.cc.wmich.edu/cs/FPR/cache/PT_PIXEL_1.gif">
          <a:extLst>
            <a:ext uri="{FF2B5EF4-FFF2-40B4-BE49-F238E27FC236}">
              <a16:creationId xmlns:a16="http://schemas.microsoft.com/office/drawing/2014/main" id="{26B267A8-BA9F-4308-AF4C-F048548A4DCF}"/>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288" name="AutoShape 1" descr="https://psfswebp.cc.wmich.edu/cs/FPR/cache/PT_PIXEL_1.gif">
          <a:extLst>
            <a:ext uri="{FF2B5EF4-FFF2-40B4-BE49-F238E27FC236}">
              <a16:creationId xmlns:a16="http://schemas.microsoft.com/office/drawing/2014/main" id="{DBCA5A66-FF7B-48B9-B8ED-6BA232B428C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289" name="AutoShape 1" descr="https://psfswebp.cc.wmich.edu/cs/FPR/cache/PT_PIXEL_1.gif">
          <a:extLst>
            <a:ext uri="{FF2B5EF4-FFF2-40B4-BE49-F238E27FC236}">
              <a16:creationId xmlns:a16="http://schemas.microsoft.com/office/drawing/2014/main" id="{D72125D3-2DF3-4B2F-9041-6248BA566B6D}"/>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290" name="AutoShape 1" descr="https://psfswebp.cc.wmich.edu/cs/FPR/cache/PT_PIXEL_1.gif">
          <a:extLst>
            <a:ext uri="{FF2B5EF4-FFF2-40B4-BE49-F238E27FC236}">
              <a16:creationId xmlns:a16="http://schemas.microsoft.com/office/drawing/2014/main" id="{282FDE7B-1317-47DB-827C-248EB6CD2F54}"/>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291" name="AutoShape 1" descr="https://psfswebp.cc.wmich.edu/cs/FPR/cache/PT_PIXEL_1.gif">
          <a:extLst>
            <a:ext uri="{FF2B5EF4-FFF2-40B4-BE49-F238E27FC236}">
              <a16:creationId xmlns:a16="http://schemas.microsoft.com/office/drawing/2014/main" id="{B6464197-9F1B-4E6B-81A3-890763A6DD60}"/>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2" name="AutoShape 1" descr="https://psfswebp.cc.wmich.edu/cs/FPR/cache/PT_PIXEL_1.gif">
          <a:extLst>
            <a:ext uri="{FF2B5EF4-FFF2-40B4-BE49-F238E27FC236}">
              <a16:creationId xmlns:a16="http://schemas.microsoft.com/office/drawing/2014/main" id="{CFF325FE-4664-49E0-A920-BC69F3466D39}"/>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3" name="AutoShape 1" descr="https://psfswebp.cc.wmich.edu/cs/FPR/cache/PT_PIXEL_1.gif">
          <a:extLst>
            <a:ext uri="{FF2B5EF4-FFF2-40B4-BE49-F238E27FC236}">
              <a16:creationId xmlns:a16="http://schemas.microsoft.com/office/drawing/2014/main" id="{6573F8D7-9965-4F31-89CC-5CB1AFB3B3C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4" name="AutoShape 1" descr="https://psfswebp.cc.wmich.edu/cs/FPR/cache/PT_PIXEL_1.gif">
          <a:extLst>
            <a:ext uri="{FF2B5EF4-FFF2-40B4-BE49-F238E27FC236}">
              <a16:creationId xmlns:a16="http://schemas.microsoft.com/office/drawing/2014/main" id="{41DECDEE-29B3-42DE-84D5-CD889DD5BA0A}"/>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5" name="AutoShape 1" descr="https://psfswebp.cc.wmich.edu/cs/FPR/cache/PT_PIXEL_1.gif">
          <a:extLst>
            <a:ext uri="{FF2B5EF4-FFF2-40B4-BE49-F238E27FC236}">
              <a16:creationId xmlns:a16="http://schemas.microsoft.com/office/drawing/2014/main" id="{D5C11186-64DF-4974-B168-ED3357875BB8}"/>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296" name="AutoShape 1" descr="https://psfswebp.cc.wmich.edu/cs/FPR/cache/PT_PIXEL_1.gif">
          <a:extLst>
            <a:ext uri="{FF2B5EF4-FFF2-40B4-BE49-F238E27FC236}">
              <a16:creationId xmlns:a16="http://schemas.microsoft.com/office/drawing/2014/main" id="{7F47BE49-E9CF-4C16-A141-2EB3C0848C04}"/>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297" name="AutoShape 1" descr="https://psfswebp.cc.wmich.edu/cs/FPR/cache/PT_PIXEL_1.gif">
          <a:extLst>
            <a:ext uri="{FF2B5EF4-FFF2-40B4-BE49-F238E27FC236}">
              <a16:creationId xmlns:a16="http://schemas.microsoft.com/office/drawing/2014/main" id="{C501C50B-DEEB-4B25-B4DA-CEAA1A2CA54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298" name="AutoShape 1" descr="https://psfswebp.cc.wmich.edu/cs/FPR/cache/PT_PIXEL_1.gif">
          <a:extLst>
            <a:ext uri="{FF2B5EF4-FFF2-40B4-BE49-F238E27FC236}">
              <a16:creationId xmlns:a16="http://schemas.microsoft.com/office/drawing/2014/main" id="{F46A938E-205D-4F51-982A-01647FE40F2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299" name="AutoShape 1" descr="https://psfswebp.cc.wmich.edu/cs/FPR/cache/PT_PIXEL_1.gif">
          <a:extLst>
            <a:ext uri="{FF2B5EF4-FFF2-40B4-BE49-F238E27FC236}">
              <a16:creationId xmlns:a16="http://schemas.microsoft.com/office/drawing/2014/main" id="{D5B5B40B-8E30-45DD-99FF-AA397EA90B7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300" name="AutoShape 1" descr="https://psfswebp.cc.wmich.edu/cs/FPR/cache/PT_PIXEL_1.gif">
          <a:extLst>
            <a:ext uri="{FF2B5EF4-FFF2-40B4-BE49-F238E27FC236}">
              <a16:creationId xmlns:a16="http://schemas.microsoft.com/office/drawing/2014/main" id="{8622F3E3-3B88-4614-959E-67D66B36CA9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301" name="AutoShape 1" descr="https://psfswebp.cc.wmich.edu/cs/FPR/cache/PT_PIXEL_1.gif">
          <a:extLst>
            <a:ext uri="{FF2B5EF4-FFF2-40B4-BE49-F238E27FC236}">
              <a16:creationId xmlns:a16="http://schemas.microsoft.com/office/drawing/2014/main" id="{F9F7808E-A870-4B8F-81C0-54E13F5FAA4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2" name="AutoShape 1" descr="https://psfswebp.cc.wmich.edu/cs/FPR/cache/PT_PIXEL_1.gif">
          <a:extLst>
            <a:ext uri="{FF2B5EF4-FFF2-40B4-BE49-F238E27FC236}">
              <a16:creationId xmlns:a16="http://schemas.microsoft.com/office/drawing/2014/main" id="{41BA84CC-2FE6-4047-A16D-0332796780B1}"/>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3" name="AutoShape 1" descr="https://psfswebp.cc.wmich.edu/cs/FPR/cache/PT_PIXEL_1.gif">
          <a:extLst>
            <a:ext uri="{FF2B5EF4-FFF2-40B4-BE49-F238E27FC236}">
              <a16:creationId xmlns:a16="http://schemas.microsoft.com/office/drawing/2014/main" id="{789995E0-A629-42DF-9F51-3117AE749590}"/>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4" name="AutoShape 1" descr="https://psfswebp.cc.wmich.edu/cs/FPR/cache/PT_PIXEL_1.gif">
          <a:extLst>
            <a:ext uri="{FF2B5EF4-FFF2-40B4-BE49-F238E27FC236}">
              <a16:creationId xmlns:a16="http://schemas.microsoft.com/office/drawing/2014/main" id="{0FA6A701-E067-4653-A409-3591C64CB2A8}"/>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5" name="AutoShape 1" descr="https://psfswebp.cc.wmich.edu/cs/FPR/cache/PT_PIXEL_1.gif">
          <a:extLst>
            <a:ext uri="{FF2B5EF4-FFF2-40B4-BE49-F238E27FC236}">
              <a16:creationId xmlns:a16="http://schemas.microsoft.com/office/drawing/2014/main" id="{BB83A4FE-5A1B-4B22-B352-4958ECD783AD}"/>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06" name="AutoShape 1" descr="https://psfswebp.cc.wmich.edu/cs/FPR/cache/PT_PIXEL_1.gif">
          <a:extLst>
            <a:ext uri="{FF2B5EF4-FFF2-40B4-BE49-F238E27FC236}">
              <a16:creationId xmlns:a16="http://schemas.microsoft.com/office/drawing/2014/main" id="{8DA971A4-5D3F-4980-8714-C8F4FAF87B0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07" name="AutoShape 1" descr="https://psfswebp.cc.wmich.edu/cs/FPR/cache/PT_PIXEL_1.gif">
          <a:extLst>
            <a:ext uri="{FF2B5EF4-FFF2-40B4-BE49-F238E27FC236}">
              <a16:creationId xmlns:a16="http://schemas.microsoft.com/office/drawing/2014/main" id="{11B2E8CE-6E8F-4EDF-939A-E2181EEDFCD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308" name="AutoShape 1" descr="https://psfswebp.cc.wmich.edu/cs/FPR/cache/PT_PIXEL_1.gif">
          <a:extLst>
            <a:ext uri="{FF2B5EF4-FFF2-40B4-BE49-F238E27FC236}">
              <a16:creationId xmlns:a16="http://schemas.microsoft.com/office/drawing/2014/main" id="{C90E235C-B78D-49B6-938F-C05BF5763101}"/>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309" name="AutoShape 1" descr="https://psfswebp.cc.wmich.edu/cs/FPR/cache/PT_PIXEL_1.gif">
          <a:extLst>
            <a:ext uri="{FF2B5EF4-FFF2-40B4-BE49-F238E27FC236}">
              <a16:creationId xmlns:a16="http://schemas.microsoft.com/office/drawing/2014/main" id="{137B65E6-BBBA-4BC7-8AFA-4389E964B865}"/>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310" name="AutoShape 1" descr="https://psfswebp.cc.wmich.edu/cs/FPR/cache/PT_PIXEL_1.gif">
          <a:extLst>
            <a:ext uri="{FF2B5EF4-FFF2-40B4-BE49-F238E27FC236}">
              <a16:creationId xmlns:a16="http://schemas.microsoft.com/office/drawing/2014/main" id="{4AE36CF9-D82F-44E4-A3A3-B69A0EAEABE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1" name="AutoShape 1" descr="https://psfswebp.cc.wmich.edu/cs/FPR/cache/PT_PIXEL_1.gif">
          <a:extLst>
            <a:ext uri="{FF2B5EF4-FFF2-40B4-BE49-F238E27FC236}">
              <a16:creationId xmlns:a16="http://schemas.microsoft.com/office/drawing/2014/main" id="{326ABE74-B2E7-44AD-B813-FD10B019694B}"/>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2" name="AutoShape 1" descr="https://psfswebp.cc.wmich.edu/cs/FPR/cache/PT_PIXEL_1.gif">
          <a:extLst>
            <a:ext uri="{FF2B5EF4-FFF2-40B4-BE49-F238E27FC236}">
              <a16:creationId xmlns:a16="http://schemas.microsoft.com/office/drawing/2014/main" id="{A5FEE955-FB9E-433F-8D1A-D61DB13146A6}"/>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3" name="AutoShape 1" descr="https://psfswebp.cc.wmich.edu/cs/FPR/cache/PT_PIXEL_1.gif">
          <a:extLst>
            <a:ext uri="{FF2B5EF4-FFF2-40B4-BE49-F238E27FC236}">
              <a16:creationId xmlns:a16="http://schemas.microsoft.com/office/drawing/2014/main" id="{31205DAD-87C9-4925-A87A-A494E326143C}"/>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4" name="AutoShape 1" descr="https://psfswebp.cc.wmich.edu/cs/FPR/cache/PT_PIXEL_1.gif">
          <a:extLst>
            <a:ext uri="{FF2B5EF4-FFF2-40B4-BE49-F238E27FC236}">
              <a16:creationId xmlns:a16="http://schemas.microsoft.com/office/drawing/2014/main" id="{C8DB1E27-8A0D-46EC-801A-44C5688D217F}"/>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1315" name="AutoShape 1" descr="https://psfswebp.cc.wmich.edu/cs/FPR/cache/PT_PIXEL_1.gif">
          <a:extLst>
            <a:ext uri="{FF2B5EF4-FFF2-40B4-BE49-F238E27FC236}">
              <a16:creationId xmlns:a16="http://schemas.microsoft.com/office/drawing/2014/main" id="{6BCC9299-9668-4774-B1AA-46917B7B5FB0}"/>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16" name="AutoShape 1" descr="https://psfswebp.cc.wmich.edu/cs/FPR/cache/PT_PIXEL_1.gif">
          <a:extLst>
            <a:ext uri="{FF2B5EF4-FFF2-40B4-BE49-F238E27FC236}">
              <a16:creationId xmlns:a16="http://schemas.microsoft.com/office/drawing/2014/main" id="{95F7225D-10C5-450D-B22A-5525B474815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17" name="AutoShape 1" descr="https://psfswebp.cc.wmich.edu/cs/FPR/cache/PT_PIXEL_1.gif">
          <a:extLst>
            <a:ext uri="{FF2B5EF4-FFF2-40B4-BE49-F238E27FC236}">
              <a16:creationId xmlns:a16="http://schemas.microsoft.com/office/drawing/2014/main" id="{F8DF333B-4BCA-4C07-BE08-CE55C7AC906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318" name="AutoShape 1" descr="https://psfswebp.cc.wmich.edu/cs/FPR/cache/PT_PIXEL_1.gif">
          <a:extLst>
            <a:ext uri="{FF2B5EF4-FFF2-40B4-BE49-F238E27FC236}">
              <a16:creationId xmlns:a16="http://schemas.microsoft.com/office/drawing/2014/main" id="{7F298EA7-1BC5-4B35-A3C5-FE4B725A7BB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319" name="AutoShape 1" descr="https://psfswebp.cc.wmich.edu/cs/FPR/cache/PT_PIXEL_1.gif">
          <a:extLst>
            <a:ext uri="{FF2B5EF4-FFF2-40B4-BE49-F238E27FC236}">
              <a16:creationId xmlns:a16="http://schemas.microsoft.com/office/drawing/2014/main" id="{7A9A8FF9-14A3-47F7-A832-91C2973E451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320" name="AutoShape 1" descr="https://psfswebp.cc.wmich.edu/cs/FPR/cache/PT_PIXEL_1.gif">
          <a:extLst>
            <a:ext uri="{FF2B5EF4-FFF2-40B4-BE49-F238E27FC236}">
              <a16:creationId xmlns:a16="http://schemas.microsoft.com/office/drawing/2014/main" id="{B6F99192-01F4-45DF-B618-2CF227FEF4FC}"/>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1" name="AutoShape 1" descr="https://psfswebp.cc.wmich.edu/cs/FPR/cache/PT_PIXEL_1.gif">
          <a:extLst>
            <a:ext uri="{FF2B5EF4-FFF2-40B4-BE49-F238E27FC236}">
              <a16:creationId xmlns:a16="http://schemas.microsoft.com/office/drawing/2014/main" id="{CCF9AB32-26B3-4DF7-9584-5B18DB97B196}"/>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2" name="AutoShape 1" descr="https://psfswebp.cc.wmich.edu/cs/FPR/cache/PT_PIXEL_1.gif">
          <a:extLst>
            <a:ext uri="{FF2B5EF4-FFF2-40B4-BE49-F238E27FC236}">
              <a16:creationId xmlns:a16="http://schemas.microsoft.com/office/drawing/2014/main" id="{A29455FA-5D73-4053-8790-08F278439463}"/>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3" name="AutoShape 1" descr="https://psfswebp.cc.wmich.edu/cs/FPR/cache/PT_PIXEL_1.gif">
          <a:extLst>
            <a:ext uri="{FF2B5EF4-FFF2-40B4-BE49-F238E27FC236}">
              <a16:creationId xmlns:a16="http://schemas.microsoft.com/office/drawing/2014/main" id="{E448F789-1C48-427D-9A83-26E565F66486}"/>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4" name="AutoShape 1" descr="https://psfswebp.cc.wmich.edu/cs/FPR/cache/PT_PIXEL_1.gif">
          <a:extLst>
            <a:ext uri="{FF2B5EF4-FFF2-40B4-BE49-F238E27FC236}">
              <a16:creationId xmlns:a16="http://schemas.microsoft.com/office/drawing/2014/main" id="{571664F7-C1B4-4B4B-A051-33D1DE859BD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325" name="AutoShape 1" descr="https://psfswebp.cc.wmich.edu/cs/FPR/cache/PT_PIXEL_1.gif">
          <a:extLst>
            <a:ext uri="{FF2B5EF4-FFF2-40B4-BE49-F238E27FC236}">
              <a16:creationId xmlns:a16="http://schemas.microsoft.com/office/drawing/2014/main" id="{71E44B20-7B92-46C9-A849-E4B7C8AFD20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26" name="AutoShape 1" descr="https://psfswebp.cc.wmich.edu/cs/FPR/cache/PT_PIXEL_1.gif">
          <a:extLst>
            <a:ext uri="{FF2B5EF4-FFF2-40B4-BE49-F238E27FC236}">
              <a16:creationId xmlns:a16="http://schemas.microsoft.com/office/drawing/2014/main" id="{23F356BB-5A09-4EF2-96F1-41A27BADAA3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27" name="AutoShape 1" descr="https://psfswebp.cc.wmich.edu/cs/FPR/cache/PT_PIXEL_1.gif">
          <a:extLst>
            <a:ext uri="{FF2B5EF4-FFF2-40B4-BE49-F238E27FC236}">
              <a16:creationId xmlns:a16="http://schemas.microsoft.com/office/drawing/2014/main" id="{770EFBC9-C062-4867-AEB3-798077136F8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328" name="AutoShape 1" descr="https://psfswebp.cc.wmich.edu/cs/FPR/cache/PT_PIXEL_1.gif">
          <a:extLst>
            <a:ext uri="{FF2B5EF4-FFF2-40B4-BE49-F238E27FC236}">
              <a16:creationId xmlns:a16="http://schemas.microsoft.com/office/drawing/2014/main" id="{5AE216FB-EA49-4FDB-A387-04FC9533E4E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329" name="AutoShape 1" descr="https://psfswebp.cc.wmich.edu/cs/FPR/cache/PT_PIXEL_1.gif">
          <a:extLst>
            <a:ext uri="{FF2B5EF4-FFF2-40B4-BE49-F238E27FC236}">
              <a16:creationId xmlns:a16="http://schemas.microsoft.com/office/drawing/2014/main" id="{BCCA9CF5-7763-4DBF-9C12-D7EE6B58C44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330" name="AutoShape 1" descr="https://psfswebp.cc.wmich.edu/cs/FPR/cache/PT_PIXEL_1.gif">
          <a:extLst>
            <a:ext uri="{FF2B5EF4-FFF2-40B4-BE49-F238E27FC236}">
              <a16:creationId xmlns:a16="http://schemas.microsoft.com/office/drawing/2014/main" id="{20F8D617-ECBF-49E1-AE2B-200BA32B35A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1" name="AutoShape 1" descr="https://psfswebp.cc.wmich.edu/cs/FPR/cache/PT_PIXEL_1.gif">
          <a:extLst>
            <a:ext uri="{FF2B5EF4-FFF2-40B4-BE49-F238E27FC236}">
              <a16:creationId xmlns:a16="http://schemas.microsoft.com/office/drawing/2014/main" id="{BB3248E4-1491-4CC3-825A-828A0FADD088}"/>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2" name="AutoShape 1" descr="https://psfswebp.cc.wmich.edu/cs/FPR/cache/PT_PIXEL_1.gif">
          <a:extLst>
            <a:ext uri="{FF2B5EF4-FFF2-40B4-BE49-F238E27FC236}">
              <a16:creationId xmlns:a16="http://schemas.microsoft.com/office/drawing/2014/main" id="{1DC710CD-3103-48EF-A079-5A1C1EB362FA}"/>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3" name="AutoShape 1" descr="https://psfswebp.cc.wmich.edu/cs/FPR/cache/PT_PIXEL_1.gif">
          <a:extLst>
            <a:ext uri="{FF2B5EF4-FFF2-40B4-BE49-F238E27FC236}">
              <a16:creationId xmlns:a16="http://schemas.microsoft.com/office/drawing/2014/main" id="{1F681D3C-E7B7-4A80-A6B9-9A3B388953CA}"/>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4" name="AutoShape 1" descr="https://psfswebp.cc.wmich.edu/cs/FPR/cache/PT_PIXEL_1.gif">
          <a:extLst>
            <a:ext uri="{FF2B5EF4-FFF2-40B4-BE49-F238E27FC236}">
              <a16:creationId xmlns:a16="http://schemas.microsoft.com/office/drawing/2014/main" id="{2EAA6516-D0BD-4C3C-8100-B6EEE776696C}"/>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335" name="AutoShape 1" descr="https://psfswebp.cc.wmich.edu/cs/FPR/cache/PT_PIXEL_1.gif">
          <a:extLst>
            <a:ext uri="{FF2B5EF4-FFF2-40B4-BE49-F238E27FC236}">
              <a16:creationId xmlns:a16="http://schemas.microsoft.com/office/drawing/2014/main" id="{C716BA49-A4BF-4092-855C-8330E25310ED}"/>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36" name="AutoShape 1" descr="https://psfswebp.cc.wmich.edu/cs/FPR/cache/PT_PIXEL_1.gif">
          <a:extLst>
            <a:ext uri="{FF2B5EF4-FFF2-40B4-BE49-F238E27FC236}">
              <a16:creationId xmlns:a16="http://schemas.microsoft.com/office/drawing/2014/main" id="{E8EE690F-9C75-4743-9FF4-2B75EDF1689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37" name="AutoShape 1" descr="https://psfswebp.cc.wmich.edu/cs/FPR/cache/PT_PIXEL_1.gif">
          <a:extLst>
            <a:ext uri="{FF2B5EF4-FFF2-40B4-BE49-F238E27FC236}">
              <a16:creationId xmlns:a16="http://schemas.microsoft.com/office/drawing/2014/main" id="{95FFFDCA-335D-49C0-BF5E-7C7F9AB8483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338" name="AutoShape 1" descr="https://psfswebp.cc.wmich.edu/cs/FPR/cache/PT_PIXEL_1.gif">
          <a:extLst>
            <a:ext uri="{FF2B5EF4-FFF2-40B4-BE49-F238E27FC236}">
              <a16:creationId xmlns:a16="http://schemas.microsoft.com/office/drawing/2014/main" id="{E7A7D1EF-4134-48B4-ACF2-D81B98799F8D}"/>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339" name="AutoShape 1" descr="https://psfswebp.cc.wmich.edu/cs/FPR/cache/PT_PIXEL_1.gif">
          <a:extLst>
            <a:ext uri="{FF2B5EF4-FFF2-40B4-BE49-F238E27FC236}">
              <a16:creationId xmlns:a16="http://schemas.microsoft.com/office/drawing/2014/main" id="{5CA10753-DC1B-4934-8899-F71E45065227}"/>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340" name="AutoShape 1" descr="https://psfswebp.cc.wmich.edu/cs/FPR/cache/PT_PIXEL_1.gif">
          <a:extLst>
            <a:ext uri="{FF2B5EF4-FFF2-40B4-BE49-F238E27FC236}">
              <a16:creationId xmlns:a16="http://schemas.microsoft.com/office/drawing/2014/main" id="{94844083-1D64-4210-BE44-670DDD50BB11}"/>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1" name="AutoShape 1" descr="https://psfswebp.cc.wmich.edu/cs/FPR/cache/PT_PIXEL_1.gif">
          <a:extLst>
            <a:ext uri="{FF2B5EF4-FFF2-40B4-BE49-F238E27FC236}">
              <a16:creationId xmlns:a16="http://schemas.microsoft.com/office/drawing/2014/main" id="{3277D237-F339-4B91-A65D-ABA0BD1D8DB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2" name="AutoShape 1" descr="https://psfswebp.cc.wmich.edu/cs/FPR/cache/PT_PIXEL_1.gif">
          <a:extLst>
            <a:ext uri="{FF2B5EF4-FFF2-40B4-BE49-F238E27FC236}">
              <a16:creationId xmlns:a16="http://schemas.microsoft.com/office/drawing/2014/main" id="{DC3D2EE8-C19B-4E2E-BDE7-1656DCBF85A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3" name="AutoShape 1" descr="https://psfswebp.cc.wmich.edu/cs/FPR/cache/PT_PIXEL_1.gif">
          <a:extLst>
            <a:ext uri="{FF2B5EF4-FFF2-40B4-BE49-F238E27FC236}">
              <a16:creationId xmlns:a16="http://schemas.microsoft.com/office/drawing/2014/main" id="{10E0EBF7-142F-48D8-8230-598B69566C99}"/>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4" name="AutoShape 1" descr="https://psfswebp.cc.wmich.edu/cs/FPR/cache/PT_PIXEL_1.gif">
          <a:extLst>
            <a:ext uri="{FF2B5EF4-FFF2-40B4-BE49-F238E27FC236}">
              <a16:creationId xmlns:a16="http://schemas.microsoft.com/office/drawing/2014/main" id="{C2076E06-6116-4412-8905-8ACE57488EFE}"/>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345" name="AutoShape 1" descr="https://psfswebp.cc.wmich.edu/cs/FPR/cache/PT_PIXEL_1.gif">
          <a:extLst>
            <a:ext uri="{FF2B5EF4-FFF2-40B4-BE49-F238E27FC236}">
              <a16:creationId xmlns:a16="http://schemas.microsoft.com/office/drawing/2014/main" id="{9DB06AFC-93D3-499B-ABFA-7D53A1224370}"/>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346" name="AutoShape 1" descr="https://psfswebp.cc.wmich.edu/cs/FPR/cache/PT_PIXEL_1.gif">
          <a:extLst>
            <a:ext uri="{FF2B5EF4-FFF2-40B4-BE49-F238E27FC236}">
              <a16:creationId xmlns:a16="http://schemas.microsoft.com/office/drawing/2014/main" id="{D99E0E3D-BC04-48EB-9AF7-702A68E7754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347" name="AutoShape 1" descr="https://psfswebp.cc.wmich.edu/cs/FPR/cache/PT_PIXEL_1.gif">
          <a:extLst>
            <a:ext uri="{FF2B5EF4-FFF2-40B4-BE49-F238E27FC236}">
              <a16:creationId xmlns:a16="http://schemas.microsoft.com/office/drawing/2014/main" id="{2A80D742-B464-464F-B214-B7C4FA0B0AE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348" name="AutoShape 1" descr="https://psfswebp.cc.wmich.edu/cs/FPR/cache/PT_PIXEL_1.gif">
          <a:extLst>
            <a:ext uri="{FF2B5EF4-FFF2-40B4-BE49-F238E27FC236}">
              <a16:creationId xmlns:a16="http://schemas.microsoft.com/office/drawing/2014/main" id="{A191401F-9198-4DA3-AB57-A2D8916263D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49" name="AutoShape 1" descr="https://psfswebp.cc.wmich.edu/cs/FPR/cache/PT_PIXEL_1.gif">
          <a:extLst>
            <a:ext uri="{FF2B5EF4-FFF2-40B4-BE49-F238E27FC236}">
              <a16:creationId xmlns:a16="http://schemas.microsoft.com/office/drawing/2014/main" id="{F3E2A8EE-59E5-4944-8B0F-5D6745C31173}"/>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50" name="AutoShape 1" descr="https://psfswebp.cc.wmich.edu/cs/FPR/cache/PT_PIXEL_1.gif">
          <a:extLst>
            <a:ext uri="{FF2B5EF4-FFF2-40B4-BE49-F238E27FC236}">
              <a16:creationId xmlns:a16="http://schemas.microsoft.com/office/drawing/2014/main" id="{8676F64F-3738-45F8-8B7A-A621FF96EEA4}"/>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51" name="AutoShape 1" descr="https://psfswebp.cc.wmich.edu/cs/FPR/cache/PT_PIXEL_1.gif">
          <a:extLst>
            <a:ext uri="{FF2B5EF4-FFF2-40B4-BE49-F238E27FC236}">
              <a16:creationId xmlns:a16="http://schemas.microsoft.com/office/drawing/2014/main" id="{04BCFD93-94ED-470D-B7C2-6FA88F5D9599}"/>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52" name="AutoShape 1" descr="https://psfswebp.cc.wmich.edu/cs/FPR/cache/PT_PIXEL_1.gif">
          <a:extLst>
            <a:ext uri="{FF2B5EF4-FFF2-40B4-BE49-F238E27FC236}">
              <a16:creationId xmlns:a16="http://schemas.microsoft.com/office/drawing/2014/main" id="{9D47CC61-AC1C-4E34-A986-556C5A50BADF}"/>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353" name="AutoShape 1" descr="https://psfswebp.cc.wmich.edu/cs/FPR/cache/PT_PIXEL_1.gif">
          <a:extLst>
            <a:ext uri="{FF2B5EF4-FFF2-40B4-BE49-F238E27FC236}">
              <a16:creationId xmlns:a16="http://schemas.microsoft.com/office/drawing/2014/main" id="{15CB41BF-720A-46B7-B69E-1F3B0C849537}"/>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354" name="AutoShape 1" descr="https://psfswebp.cc.wmich.edu/cs/FPR/cache/PT_PIXEL_1.gif">
          <a:extLst>
            <a:ext uri="{FF2B5EF4-FFF2-40B4-BE49-F238E27FC236}">
              <a16:creationId xmlns:a16="http://schemas.microsoft.com/office/drawing/2014/main" id="{5E81107F-C11B-4222-A05D-57718E888EA3}"/>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355" name="AutoShape 1" descr="https://psfswebp.cc.wmich.edu/cs/FPR/cache/PT_PIXEL_1.gif">
          <a:extLst>
            <a:ext uri="{FF2B5EF4-FFF2-40B4-BE49-F238E27FC236}">
              <a16:creationId xmlns:a16="http://schemas.microsoft.com/office/drawing/2014/main" id="{056ADB9E-0C9B-4566-A885-B6708E56F705}"/>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356" name="AutoShape 1" descr="https://psfswebp.cc.wmich.edu/cs/FPR/cache/PT_PIXEL_1.gif">
          <a:extLst>
            <a:ext uri="{FF2B5EF4-FFF2-40B4-BE49-F238E27FC236}">
              <a16:creationId xmlns:a16="http://schemas.microsoft.com/office/drawing/2014/main" id="{271ED41E-2940-434A-B41A-56F394B71E4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57" name="AutoShape 1" descr="https://psfswebp.cc.wmich.edu/cs/FPR/cache/PT_PIXEL_1.gif">
          <a:extLst>
            <a:ext uri="{FF2B5EF4-FFF2-40B4-BE49-F238E27FC236}">
              <a16:creationId xmlns:a16="http://schemas.microsoft.com/office/drawing/2014/main" id="{1F2AF9A2-4B04-43C2-AF59-B68F3D52DB68}"/>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58" name="AutoShape 1" descr="https://psfswebp.cc.wmich.edu/cs/FPR/cache/PT_PIXEL_1.gif">
          <a:extLst>
            <a:ext uri="{FF2B5EF4-FFF2-40B4-BE49-F238E27FC236}">
              <a16:creationId xmlns:a16="http://schemas.microsoft.com/office/drawing/2014/main" id="{2F85682E-34C5-494B-95AB-C940864C6A9B}"/>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59" name="AutoShape 1" descr="https://psfswebp.cc.wmich.edu/cs/FPR/cache/PT_PIXEL_1.gif">
          <a:extLst>
            <a:ext uri="{FF2B5EF4-FFF2-40B4-BE49-F238E27FC236}">
              <a16:creationId xmlns:a16="http://schemas.microsoft.com/office/drawing/2014/main" id="{25ABD4FD-A506-43C8-A3C6-AEFC962396C0}"/>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60" name="AutoShape 1" descr="https://psfswebp.cc.wmich.edu/cs/FPR/cache/PT_PIXEL_1.gif">
          <a:extLst>
            <a:ext uri="{FF2B5EF4-FFF2-40B4-BE49-F238E27FC236}">
              <a16:creationId xmlns:a16="http://schemas.microsoft.com/office/drawing/2014/main" id="{B812F0FA-2FD3-45A2-B7E9-0AC9713C0190}"/>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361" name="AutoShape 1" descr="https://psfswebp.cc.wmich.edu/cs/FPR/cache/PT_PIXEL_1.gif">
          <a:extLst>
            <a:ext uri="{FF2B5EF4-FFF2-40B4-BE49-F238E27FC236}">
              <a16:creationId xmlns:a16="http://schemas.microsoft.com/office/drawing/2014/main" id="{BAB2E3D0-BFD7-4AAD-A47B-DB11D6175C9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362" name="AutoShape 1" descr="https://psfswebp.cc.wmich.edu/cs/FPR/cache/PT_PIXEL_1.gif">
          <a:extLst>
            <a:ext uri="{FF2B5EF4-FFF2-40B4-BE49-F238E27FC236}">
              <a16:creationId xmlns:a16="http://schemas.microsoft.com/office/drawing/2014/main" id="{447B8A07-0412-47F9-B4A6-A75D1833DA2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363" name="AutoShape 1" descr="https://psfswebp.cc.wmich.edu/cs/FPR/cache/PT_PIXEL_1.gif">
          <a:extLst>
            <a:ext uri="{FF2B5EF4-FFF2-40B4-BE49-F238E27FC236}">
              <a16:creationId xmlns:a16="http://schemas.microsoft.com/office/drawing/2014/main" id="{5BD54192-415C-44F9-B7D5-9886B4B4C70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364" name="AutoShape 1" descr="https://psfswebp.cc.wmich.edu/cs/FPR/cache/PT_PIXEL_1.gif">
          <a:extLst>
            <a:ext uri="{FF2B5EF4-FFF2-40B4-BE49-F238E27FC236}">
              <a16:creationId xmlns:a16="http://schemas.microsoft.com/office/drawing/2014/main" id="{46B1461F-008B-450E-BAA5-F7AE352C5FC1}"/>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365" name="AutoShape 1" descr="https://psfswebp.cc.wmich.edu/cs/FPR/cache/PT_PIXEL_1.gif">
          <a:extLst>
            <a:ext uri="{FF2B5EF4-FFF2-40B4-BE49-F238E27FC236}">
              <a16:creationId xmlns:a16="http://schemas.microsoft.com/office/drawing/2014/main" id="{98641640-953D-4686-8185-B45089198B41}"/>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6" name="AutoShape 1" descr="https://psfswebp.cc.wmich.edu/cs/FPR/cache/PT_PIXEL_1.gif">
          <a:extLst>
            <a:ext uri="{FF2B5EF4-FFF2-40B4-BE49-F238E27FC236}">
              <a16:creationId xmlns:a16="http://schemas.microsoft.com/office/drawing/2014/main" id="{1820A639-83C2-47A9-AB46-42E4DD25FDA1}"/>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7" name="AutoShape 1" descr="https://psfswebp.cc.wmich.edu/cs/FPR/cache/PT_PIXEL_1.gif">
          <a:extLst>
            <a:ext uri="{FF2B5EF4-FFF2-40B4-BE49-F238E27FC236}">
              <a16:creationId xmlns:a16="http://schemas.microsoft.com/office/drawing/2014/main" id="{25CC4301-7082-49BC-B61C-10E22ADBF7BE}"/>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8" name="AutoShape 1" descr="https://psfswebp.cc.wmich.edu/cs/FPR/cache/PT_PIXEL_1.gif">
          <a:extLst>
            <a:ext uri="{FF2B5EF4-FFF2-40B4-BE49-F238E27FC236}">
              <a16:creationId xmlns:a16="http://schemas.microsoft.com/office/drawing/2014/main" id="{CE9D4906-8A5E-48E5-91D0-EFD7AE8C9BDE}"/>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9" name="AutoShape 1" descr="https://psfswebp.cc.wmich.edu/cs/FPR/cache/PT_PIXEL_1.gif">
          <a:extLst>
            <a:ext uri="{FF2B5EF4-FFF2-40B4-BE49-F238E27FC236}">
              <a16:creationId xmlns:a16="http://schemas.microsoft.com/office/drawing/2014/main" id="{AB737BA5-9C95-40DF-B9B2-3F57E84ED92A}"/>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70" name="AutoShape 1" descr="https://psfswebp.cc.wmich.edu/cs/FPR/cache/PT_PIXEL_1.gif">
          <a:extLst>
            <a:ext uri="{FF2B5EF4-FFF2-40B4-BE49-F238E27FC236}">
              <a16:creationId xmlns:a16="http://schemas.microsoft.com/office/drawing/2014/main" id="{42F4887A-82BD-4992-9269-CFD88E25129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71" name="AutoShape 1" descr="https://psfswebp.cc.wmich.edu/cs/FPR/cache/PT_PIXEL_1.gif">
          <a:extLst>
            <a:ext uri="{FF2B5EF4-FFF2-40B4-BE49-F238E27FC236}">
              <a16:creationId xmlns:a16="http://schemas.microsoft.com/office/drawing/2014/main" id="{115A0718-EC22-4C1E-9501-3DE9C068D42A}"/>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372" name="AutoShape 1" descr="https://psfswebp.cc.wmich.edu/cs/FPR/cache/PT_PIXEL_1.gif">
          <a:extLst>
            <a:ext uri="{FF2B5EF4-FFF2-40B4-BE49-F238E27FC236}">
              <a16:creationId xmlns:a16="http://schemas.microsoft.com/office/drawing/2014/main" id="{2F5E7A55-311A-4DF1-9A97-854506CB4537}"/>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373" name="AutoShape 1" descr="https://psfswebp.cc.wmich.edu/cs/FPR/cache/PT_PIXEL_1.gif">
          <a:extLst>
            <a:ext uri="{FF2B5EF4-FFF2-40B4-BE49-F238E27FC236}">
              <a16:creationId xmlns:a16="http://schemas.microsoft.com/office/drawing/2014/main" id="{545BEE16-F0C6-4E62-87A3-ED2D81D9013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374" name="AutoShape 1" descr="https://psfswebp.cc.wmich.edu/cs/FPR/cache/PT_PIXEL_1.gif">
          <a:extLst>
            <a:ext uri="{FF2B5EF4-FFF2-40B4-BE49-F238E27FC236}">
              <a16:creationId xmlns:a16="http://schemas.microsoft.com/office/drawing/2014/main" id="{C4BA7067-1FD5-49DA-B41C-69DC2B7DEDB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5" name="AutoShape 1" descr="https://psfswebp.cc.wmich.edu/cs/FPR/cache/PT_PIXEL_1.gif">
          <a:extLst>
            <a:ext uri="{FF2B5EF4-FFF2-40B4-BE49-F238E27FC236}">
              <a16:creationId xmlns:a16="http://schemas.microsoft.com/office/drawing/2014/main" id="{8F2A5625-B878-4A6F-9A99-3AE8C9AFF1E2}"/>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6" name="AutoShape 1" descr="https://psfswebp.cc.wmich.edu/cs/FPR/cache/PT_PIXEL_1.gif">
          <a:extLst>
            <a:ext uri="{FF2B5EF4-FFF2-40B4-BE49-F238E27FC236}">
              <a16:creationId xmlns:a16="http://schemas.microsoft.com/office/drawing/2014/main" id="{FCE3446B-CA3F-4E52-BCF3-0F3EBF69FF0B}"/>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7" name="AutoShape 1" descr="https://psfswebp.cc.wmich.edu/cs/FPR/cache/PT_PIXEL_1.gif">
          <a:extLst>
            <a:ext uri="{FF2B5EF4-FFF2-40B4-BE49-F238E27FC236}">
              <a16:creationId xmlns:a16="http://schemas.microsoft.com/office/drawing/2014/main" id="{39746F0B-D19C-4AD5-98AA-64C79C935FCA}"/>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8" name="AutoShape 1" descr="https://psfswebp.cc.wmich.edu/cs/FPR/cache/PT_PIXEL_1.gif">
          <a:extLst>
            <a:ext uri="{FF2B5EF4-FFF2-40B4-BE49-F238E27FC236}">
              <a16:creationId xmlns:a16="http://schemas.microsoft.com/office/drawing/2014/main" id="{1F5D1021-2B8C-4EB9-A4CB-CC31B7141C5F}"/>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79" name="AutoShape 1" descr="https://psfswebp.cc.wmich.edu/cs/FPR/cache/PT_PIXEL_1.gif">
          <a:extLst>
            <a:ext uri="{FF2B5EF4-FFF2-40B4-BE49-F238E27FC236}">
              <a16:creationId xmlns:a16="http://schemas.microsoft.com/office/drawing/2014/main" id="{504F014D-A1C7-4166-BCCB-35FD53C139F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80" name="AutoShape 1" descr="https://psfswebp.cc.wmich.edu/cs/FPR/cache/PT_PIXEL_1.gif">
          <a:extLst>
            <a:ext uri="{FF2B5EF4-FFF2-40B4-BE49-F238E27FC236}">
              <a16:creationId xmlns:a16="http://schemas.microsoft.com/office/drawing/2014/main" id="{571660A2-506E-4349-AD6A-0F002FBA112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381" name="AutoShape 1" descr="https://psfswebp.cc.wmich.edu/cs/FPR/cache/PT_PIXEL_1.gif">
          <a:extLst>
            <a:ext uri="{FF2B5EF4-FFF2-40B4-BE49-F238E27FC236}">
              <a16:creationId xmlns:a16="http://schemas.microsoft.com/office/drawing/2014/main" id="{B86A2C75-31EC-4DC3-8D9D-4145C5C120A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382" name="AutoShape 1" descr="https://psfswebp.cc.wmich.edu/cs/FPR/cache/PT_PIXEL_1.gif">
          <a:extLst>
            <a:ext uri="{FF2B5EF4-FFF2-40B4-BE49-F238E27FC236}">
              <a16:creationId xmlns:a16="http://schemas.microsoft.com/office/drawing/2014/main" id="{D684119D-2B9F-45E6-9A6A-06A0F29EEBF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383" name="AutoShape 1" descr="https://psfswebp.cc.wmich.edu/cs/FPR/cache/PT_PIXEL_1.gif">
          <a:extLst>
            <a:ext uri="{FF2B5EF4-FFF2-40B4-BE49-F238E27FC236}">
              <a16:creationId xmlns:a16="http://schemas.microsoft.com/office/drawing/2014/main" id="{129BCED8-7398-4218-8EC8-B3AF6883323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4" name="AutoShape 1" descr="https://psfswebp.cc.wmich.edu/cs/FPR/cache/PT_PIXEL_1.gif">
          <a:extLst>
            <a:ext uri="{FF2B5EF4-FFF2-40B4-BE49-F238E27FC236}">
              <a16:creationId xmlns:a16="http://schemas.microsoft.com/office/drawing/2014/main" id="{4E59C00D-C6DF-49C4-BA51-231475FF3358}"/>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5" name="AutoShape 1" descr="https://psfswebp.cc.wmich.edu/cs/FPR/cache/PT_PIXEL_1.gif">
          <a:extLst>
            <a:ext uri="{FF2B5EF4-FFF2-40B4-BE49-F238E27FC236}">
              <a16:creationId xmlns:a16="http://schemas.microsoft.com/office/drawing/2014/main" id="{75788CE5-3D9E-4DB0-9DF5-2B8F612A7744}"/>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6" name="AutoShape 1" descr="https://psfswebp.cc.wmich.edu/cs/FPR/cache/PT_PIXEL_1.gif">
          <a:extLst>
            <a:ext uri="{FF2B5EF4-FFF2-40B4-BE49-F238E27FC236}">
              <a16:creationId xmlns:a16="http://schemas.microsoft.com/office/drawing/2014/main" id="{EAD7A537-4AB4-4936-ABD1-83553D973917}"/>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7" name="AutoShape 1" descr="https://psfswebp.cc.wmich.edu/cs/FPR/cache/PT_PIXEL_1.gif">
          <a:extLst>
            <a:ext uri="{FF2B5EF4-FFF2-40B4-BE49-F238E27FC236}">
              <a16:creationId xmlns:a16="http://schemas.microsoft.com/office/drawing/2014/main" id="{F4B0A947-8206-4C9C-BE76-C23F8EAE00B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88" name="AutoShape 1" descr="https://psfswebp.cc.wmich.edu/cs/FPR/cache/PT_PIXEL_1.gif">
          <a:extLst>
            <a:ext uri="{FF2B5EF4-FFF2-40B4-BE49-F238E27FC236}">
              <a16:creationId xmlns:a16="http://schemas.microsoft.com/office/drawing/2014/main" id="{0F7489F4-5D24-4AA0-BF1D-66744B1DCCD2}"/>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89" name="AutoShape 1" descr="https://psfswebp.cc.wmich.edu/cs/FPR/cache/PT_PIXEL_1.gif">
          <a:extLst>
            <a:ext uri="{FF2B5EF4-FFF2-40B4-BE49-F238E27FC236}">
              <a16:creationId xmlns:a16="http://schemas.microsoft.com/office/drawing/2014/main" id="{94920A24-1FDF-460E-8291-BA2AA7A4B8E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390" name="AutoShape 1" descr="https://psfswebp.cc.wmich.edu/cs/FPR/cache/PT_PIXEL_1.gif">
          <a:extLst>
            <a:ext uri="{FF2B5EF4-FFF2-40B4-BE49-F238E27FC236}">
              <a16:creationId xmlns:a16="http://schemas.microsoft.com/office/drawing/2014/main" id="{1FCBD77A-2550-440C-AC40-3CA4A689756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391" name="AutoShape 1" descr="https://psfswebp.cc.wmich.edu/cs/FPR/cache/PT_PIXEL_1.gif">
          <a:extLst>
            <a:ext uri="{FF2B5EF4-FFF2-40B4-BE49-F238E27FC236}">
              <a16:creationId xmlns:a16="http://schemas.microsoft.com/office/drawing/2014/main" id="{91DE04D8-7E6D-4A1D-99EF-412432B8537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392" name="AutoShape 1" descr="https://psfswebp.cc.wmich.edu/cs/FPR/cache/PT_PIXEL_1.gif">
          <a:extLst>
            <a:ext uri="{FF2B5EF4-FFF2-40B4-BE49-F238E27FC236}">
              <a16:creationId xmlns:a16="http://schemas.microsoft.com/office/drawing/2014/main" id="{4F34EC66-50F0-4DE6-80AB-DF8450FCF45F}"/>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3" name="AutoShape 1" descr="https://psfswebp.cc.wmich.edu/cs/FPR/cache/PT_PIXEL_1.gif">
          <a:extLst>
            <a:ext uri="{FF2B5EF4-FFF2-40B4-BE49-F238E27FC236}">
              <a16:creationId xmlns:a16="http://schemas.microsoft.com/office/drawing/2014/main" id="{4EB43CD5-82BE-4472-B271-2C983CDC4841}"/>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4" name="AutoShape 1" descr="https://psfswebp.cc.wmich.edu/cs/FPR/cache/PT_PIXEL_1.gif">
          <a:extLst>
            <a:ext uri="{FF2B5EF4-FFF2-40B4-BE49-F238E27FC236}">
              <a16:creationId xmlns:a16="http://schemas.microsoft.com/office/drawing/2014/main" id="{8B84CAFA-A604-4320-96B8-248FD19971FC}"/>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5" name="AutoShape 1" descr="https://psfswebp.cc.wmich.edu/cs/FPR/cache/PT_PIXEL_1.gif">
          <a:extLst>
            <a:ext uri="{FF2B5EF4-FFF2-40B4-BE49-F238E27FC236}">
              <a16:creationId xmlns:a16="http://schemas.microsoft.com/office/drawing/2014/main" id="{6CB443E0-F91C-438A-AE79-1938FE71E832}"/>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6" name="AutoShape 1" descr="https://psfswebp.cc.wmich.edu/cs/FPR/cache/PT_PIXEL_1.gif">
          <a:extLst>
            <a:ext uri="{FF2B5EF4-FFF2-40B4-BE49-F238E27FC236}">
              <a16:creationId xmlns:a16="http://schemas.microsoft.com/office/drawing/2014/main" id="{BB7D1CBD-05F0-44F7-8A6A-55193A85BD5B}"/>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97" name="AutoShape 1" descr="https://psfswebp.cc.wmich.edu/cs/FPR/cache/PT_PIXEL_1.gif">
          <a:extLst>
            <a:ext uri="{FF2B5EF4-FFF2-40B4-BE49-F238E27FC236}">
              <a16:creationId xmlns:a16="http://schemas.microsoft.com/office/drawing/2014/main" id="{DD37851E-7F17-4023-8E48-958D052F70B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98" name="AutoShape 1" descr="https://psfswebp.cc.wmich.edu/cs/FPR/cache/PT_PIXEL_1.gif">
          <a:extLst>
            <a:ext uri="{FF2B5EF4-FFF2-40B4-BE49-F238E27FC236}">
              <a16:creationId xmlns:a16="http://schemas.microsoft.com/office/drawing/2014/main" id="{8D25DE03-D1C8-40DD-9795-8D7FA65AF16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399" name="AutoShape 1" descr="https://psfswebp.cc.wmich.edu/cs/FPR/cache/PT_PIXEL_1.gif">
          <a:extLst>
            <a:ext uri="{FF2B5EF4-FFF2-40B4-BE49-F238E27FC236}">
              <a16:creationId xmlns:a16="http://schemas.microsoft.com/office/drawing/2014/main" id="{D5008778-0597-451B-9FA0-EFD7BFCA5421}"/>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400" name="AutoShape 1" descr="https://psfswebp.cc.wmich.edu/cs/FPR/cache/PT_PIXEL_1.gif">
          <a:extLst>
            <a:ext uri="{FF2B5EF4-FFF2-40B4-BE49-F238E27FC236}">
              <a16:creationId xmlns:a16="http://schemas.microsoft.com/office/drawing/2014/main" id="{96921820-3695-4D57-B640-2FC8D78EDF1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401" name="AutoShape 1" descr="https://psfswebp.cc.wmich.edu/cs/FPR/cache/PT_PIXEL_1.gif">
          <a:extLst>
            <a:ext uri="{FF2B5EF4-FFF2-40B4-BE49-F238E27FC236}">
              <a16:creationId xmlns:a16="http://schemas.microsoft.com/office/drawing/2014/main" id="{575C660A-5BA0-41FE-9FC4-637D4557B153}"/>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2" name="AutoShape 1" descr="https://psfswebp.cc.wmich.edu/cs/FPR/cache/PT_PIXEL_1.gif">
          <a:extLst>
            <a:ext uri="{FF2B5EF4-FFF2-40B4-BE49-F238E27FC236}">
              <a16:creationId xmlns:a16="http://schemas.microsoft.com/office/drawing/2014/main" id="{615E38DA-9622-4F79-8144-44A5C751E9C2}"/>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3" name="AutoShape 1" descr="https://psfswebp.cc.wmich.edu/cs/FPR/cache/PT_PIXEL_1.gif">
          <a:extLst>
            <a:ext uri="{FF2B5EF4-FFF2-40B4-BE49-F238E27FC236}">
              <a16:creationId xmlns:a16="http://schemas.microsoft.com/office/drawing/2014/main" id="{76690026-5C71-4644-9D51-9AF6F1B1473A}"/>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4" name="AutoShape 1" descr="https://psfswebp.cc.wmich.edu/cs/FPR/cache/PT_PIXEL_1.gif">
          <a:extLst>
            <a:ext uri="{FF2B5EF4-FFF2-40B4-BE49-F238E27FC236}">
              <a16:creationId xmlns:a16="http://schemas.microsoft.com/office/drawing/2014/main" id="{8090B8C0-7836-48E2-BE12-99B2B680FCE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5" name="AutoShape 1" descr="https://psfswebp.cc.wmich.edu/cs/FPR/cache/PT_PIXEL_1.gif">
          <a:extLst>
            <a:ext uri="{FF2B5EF4-FFF2-40B4-BE49-F238E27FC236}">
              <a16:creationId xmlns:a16="http://schemas.microsoft.com/office/drawing/2014/main" id="{BA6E8222-7120-4554-BFE3-EB9228CA241D}"/>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406" name="AutoShape 1" descr="https://psfswebp.cc.wmich.edu/cs/FPR/cache/PT_PIXEL_1.gif">
          <a:extLst>
            <a:ext uri="{FF2B5EF4-FFF2-40B4-BE49-F238E27FC236}">
              <a16:creationId xmlns:a16="http://schemas.microsoft.com/office/drawing/2014/main" id="{4470233F-BD8C-4FAA-A53E-98A027926C3D}"/>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407" name="AutoShape 1" descr="https://psfswebp.cc.wmich.edu/cs/FPR/cache/PT_PIXEL_1.gif">
          <a:extLst>
            <a:ext uri="{FF2B5EF4-FFF2-40B4-BE49-F238E27FC236}">
              <a16:creationId xmlns:a16="http://schemas.microsoft.com/office/drawing/2014/main" id="{5312C5DD-DA26-4800-841C-7EFAB9D7AED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408" name="AutoShape 1" descr="https://psfswebp.cc.wmich.edu/cs/FPR/cache/PT_PIXEL_1.gif">
          <a:extLst>
            <a:ext uri="{FF2B5EF4-FFF2-40B4-BE49-F238E27FC236}">
              <a16:creationId xmlns:a16="http://schemas.microsoft.com/office/drawing/2014/main" id="{67929341-5B17-4E1E-8BF8-A29E7F1E59E0}"/>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09" name="AutoShape 1" descr="https://psfswebp.cc.wmich.edu/cs/FPR/cache/PT_PIXEL_1.gif">
          <a:extLst>
            <a:ext uri="{FF2B5EF4-FFF2-40B4-BE49-F238E27FC236}">
              <a16:creationId xmlns:a16="http://schemas.microsoft.com/office/drawing/2014/main" id="{F2E83E32-E29D-4AA1-A221-83459995398C}"/>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10" name="AutoShape 1" descr="https://psfswebp.cc.wmich.edu/cs/FPR/cache/PT_PIXEL_1.gif">
          <a:extLst>
            <a:ext uri="{FF2B5EF4-FFF2-40B4-BE49-F238E27FC236}">
              <a16:creationId xmlns:a16="http://schemas.microsoft.com/office/drawing/2014/main" id="{6431690E-07DE-4F59-858D-64D1192E78A7}"/>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11" name="AutoShape 1" descr="https://psfswebp.cc.wmich.edu/cs/FPR/cache/PT_PIXEL_1.gif">
          <a:extLst>
            <a:ext uri="{FF2B5EF4-FFF2-40B4-BE49-F238E27FC236}">
              <a16:creationId xmlns:a16="http://schemas.microsoft.com/office/drawing/2014/main" id="{18E299DD-6778-41CF-B8F3-3DC080CAB595}"/>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12" name="AutoShape 1" descr="https://psfswebp.cc.wmich.edu/cs/FPR/cache/PT_PIXEL_1.gif">
          <a:extLst>
            <a:ext uri="{FF2B5EF4-FFF2-40B4-BE49-F238E27FC236}">
              <a16:creationId xmlns:a16="http://schemas.microsoft.com/office/drawing/2014/main" id="{CCD84681-6771-4D51-8A3D-3FB16FCE2F67}"/>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413" name="AutoShape 1" descr="https://psfswebp.cc.wmich.edu/cs/FPR/cache/PT_PIXEL_1.gif">
          <a:extLst>
            <a:ext uri="{FF2B5EF4-FFF2-40B4-BE49-F238E27FC236}">
              <a16:creationId xmlns:a16="http://schemas.microsoft.com/office/drawing/2014/main" id="{0F17D4AF-4F79-48C7-9E6B-3419031AC1F0}"/>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414" name="AutoShape 1" descr="https://psfswebp.cc.wmich.edu/cs/FPR/cache/PT_PIXEL_1.gif">
          <a:extLst>
            <a:ext uri="{FF2B5EF4-FFF2-40B4-BE49-F238E27FC236}">
              <a16:creationId xmlns:a16="http://schemas.microsoft.com/office/drawing/2014/main" id="{62F07F2E-FACF-405B-8C28-31AAD9F96212}"/>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415" name="AutoShape 1" descr="https://psfswebp.cc.wmich.edu/cs/FPR/cache/PT_PIXEL_1.gif">
          <a:extLst>
            <a:ext uri="{FF2B5EF4-FFF2-40B4-BE49-F238E27FC236}">
              <a16:creationId xmlns:a16="http://schemas.microsoft.com/office/drawing/2014/main" id="{7B13DE3E-F39C-4367-8253-51C6E4FAD115}"/>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6" name="AutoShape 1" descr="https://psfswebp.cc.wmich.edu/cs/FPR/cache/PT_PIXEL_1.gif">
          <a:extLst>
            <a:ext uri="{FF2B5EF4-FFF2-40B4-BE49-F238E27FC236}">
              <a16:creationId xmlns:a16="http://schemas.microsoft.com/office/drawing/2014/main" id="{5739F37B-744E-4DC2-8024-15EF0B41A10E}"/>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7" name="AutoShape 1" descr="https://psfswebp.cc.wmich.edu/cs/FPR/cache/PT_PIXEL_1.gif">
          <a:extLst>
            <a:ext uri="{FF2B5EF4-FFF2-40B4-BE49-F238E27FC236}">
              <a16:creationId xmlns:a16="http://schemas.microsoft.com/office/drawing/2014/main" id="{6B3D9BB5-FFBC-4865-86A7-CAA954A2162E}"/>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8" name="AutoShape 1" descr="https://psfswebp.cc.wmich.edu/cs/FPR/cache/PT_PIXEL_1.gif">
          <a:extLst>
            <a:ext uri="{FF2B5EF4-FFF2-40B4-BE49-F238E27FC236}">
              <a16:creationId xmlns:a16="http://schemas.microsoft.com/office/drawing/2014/main" id="{6CCBF7A9-F098-41CB-97FD-850EC6E28AD3}"/>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9" name="AutoShape 1" descr="https://psfswebp.cc.wmich.edu/cs/FPR/cache/PT_PIXEL_1.gif">
          <a:extLst>
            <a:ext uri="{FF2B5EF4-FFF2-40B4-BE49-F238E27FC236}">
              <a16:creationId xmlns:a16="http://schemas.microsoft.com/office/drawing/2014/main" id="{734368E4-C65D-49C9-8BEB-45863A73AB5B}"/>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1420" name="AutoShape 1" descr="https://psfswebp.cc.wmich.edu/cs/FPR/cache/PT_PIXEL_1.gif">
          <a:extLst>
            <a:ext uri="{FF2B5EF4-FFF2-40B4-BE49-F238E27FC236}">
              <a16:creationId xmlns:a16="http://schemas.microsoft.com/office/drawing/2014/main" id="{396157BE-7D17-4FC4-B8E4-C6A4F18630AB}"/>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1421" name="AutoShape 1" descr="https://psfswebp.cc.wmich.edu/cs/FPR/cache/PT_PIXEL_1.gif">
          <a:extLst>
            <a:ext uri="{FF2B5EF4-FFF2-40B4-BE49-F238E27FC236}">
              <a16:creationId xmlns:a16="http://schemas.microsoft.com/office/drawing/2014/main" id="{E790D758-23D8-452A-9348-5AC66565FC61}"/>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1422" name="AutoShape 1" descr="https://psfswebp.cc.wmich.edu/cs/FPR/cache/PT_PIXEL_1.gif">
          <a:extLst>
            <a:ext uri="{FF2B5EF4-FFF2-40B4-BE49-F238E27FC236}">
              <a16:creationId xmlns:a16="http://schemas.microsoft.com/office/drawing/2014/main" id="{DDB133D6-468B-4A68-B3B7-57FCE7877268}"/>
            </a:ext>
          </a:extLst>
        </xdr:cNvPr>
        <xdr:cNvSpPr>
          <a:spLocks noChangeAspect="1" noChangeArrowheads="1"/>
        </xdr:cNvSpPr>
      </xdr:nvSpPr>
      <xdr:spPr bwMode="auto">
        <a:xfrm>
          <a:off x="529590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1423" name="AutoShape 1" descr="https://psfswebp.cc.wmich.edu/cs/FPR/cache/PT_PIXEL_1.gif">
          <a:extLst>
            <a:ext uri="{FF2B5EF4-FFF2-40B4-BE49-F238E27FC236}">
              <a16:creationId xmlns:a16="http://schemas.microsoft.com/office/drawing/2014/main" id="{95DA9F10-4BC8-47E3-9FD1-06F1FD7901A0}"/>
            </a:ext>
          </a:extLst>
        </xdr:cNvPr>
        <xdr:cNvSpPr>
          <a:spLocks noChangeAspect="1" noChangeArrowheads="1"/>
        </xdr:cNvSpPr>
      </xdr:nvSpPr>
      <xdr:spPr bwMode="auto">
        <a:xfrm>
          <a:off x="635508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1424" name="AutoShape 1" descr="https://psfswebp.cc.wmich.edu/cs/FPR/cache/PT_PIXEL_1.gif">
          <a:extLst>
            <a:ext uri="{FF2B5EF4-FFF2-40B4-BE49-F238E27FC236}">
              <a16:creationId xmlns:a16="http://schemas.microsoft.com/office/drawing/2014/main" id="{BC7545D6-6B2E-4CD1-BF5A-F61C9A19856B}"/>
            </a:ext>
          </a:extLst>
        </xdr:cNvPr>
        <xdr:cNvSpPr>
          <a:spLocks noChangeAspect="1" noChangeArrowheads="1"/>
        </xdr:cNvSpPr>
      </xdr:nvSpPr>
      <xdr:spPr bwMode="auto">
        <a:xfrm>
          <a:off x="74142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25" name="AutoShape 1" descr="https://psfswebp.cc.wmich.edu/cs/FPR/cache/PT_PIXEL_1.gif">
          <a:extLst>
            <a:ext uri="{FF2B5EF4-FFF2-40B4-BE49-F238E27FC236}">
              <a16:creationId xmlns:a16="http://schemas.microsoft.com/office/drawing/2014/main" id="{B92B9072-350C-400F-8E0A-034D194BDC4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26" name="AutoShape 1" descr="https://psfswebp.cc.wmich.edu/cs/FPR/cache/PT_PIXEL_1.gif">
          <a:extLst>
            <a:ext uri="{FF2B5EF4-FFF2-40B4-BE49-F238E27FC236}">
              <a16:creationId xmlns:a16="http://schemas.microsoft.com/office/drawing/2014/main" id="{9B293E56-567E-4BBD-97D0-322722A0AF0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427" name="AutoShape 1" descr="https://psfswebp.cc.wmich.edu/cs/FPR/cache/PT_PIXEL_1.gif">
          <a:extLst>
            <a:ext uri="{FF2B5EF4-FFF2-40B4-BE49-F238E27FC236}">
              <a16:creationId xmlns:a16="http://schemas.microsoft.com/office/drawing/2014/main" id="{1421BE04-906A-4296-8691-A7096116374D}"/>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428" name="AutoShape 1" descr="https://psfswebp.cc.wmich.edu/cs/FPR/cache/PT_PIXEL_1.gif">
          <a:extLst>
            <a:ext uri="{FF2B5EF4-FFF2-40B4-BE49-F238E27FC236}">
              <a16:creationId xmlns:a16="http://schemas.microsoft.com/office/drawing/2014/main" id="{E432F869-6CAE-4712-B5A1-30050FCEE49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429" name="AutoShape 1" descr="https://psfswebp.cc.wmich.edu/cs/FPR/cache/PT_PIXEL_1.gif">
          <a:extLst>
            <a:ext uri="{FF2B5EF4-FFF2-40B4-BE49-F238E27FC236}">
              <a16:creationId xmlns:a16="http://schemas.microsoft.com/office/drawing/2014/main" id="{CE17A79E-72E4-42BF-9EFF-B388BA4739D9}"/>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30" name="AutoShape 1" descr="https://psfswebp.cc.wmich.edu/cs/FPR/cache/PT_PIXEL_1.gif">
          <a:extLst>
            <a:ext uri="{FF2B5EF4-FFF2-40B4-BE49-F238E27FC236}">
              <a16:creationId xmlns:a16="http://schemas.microsoft.com/office/drawing/2014/main" id="{17E39370-A844-4675-9FB2-C49008220C5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1431" name="AutoShape 1" descr="https://psfswebp.cc.wmich.edu/cs/FPR/cache/PT_PIXEL_1.gif">
          <a:extLst>
            <a:ext uri="{FF2B5EF4-FFF2-40B4-BE49-F238E27FC236}">
              <a16:creationId xmlns:a16="http://schemas.microsoft.com/office/drawing/2014/main" id="{32FFE518-0369-4266-BF23-DC060715DCA0}"/>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432" name="AutoShape 1" descr="https://psfswebp.cc.wmich.edu/cs/FPR/cache/PT_PIXEL_1.gif">
          <a:extLst>
            <a:ext uri="{FF2B5EF4-FFF2-40B4-BE49-F238E27FC236}">
              <a16:creationId xmlns:a16="http://schemas.microsoft.com/office/drawing/2014/main" id="{3271207D-50C9-4D72-BB06-BF4FF2A44B54}"/>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433" name="AutoShape 1" descr="https://psfswebp.cc.wmich.edu/cs/FPR/cache/PT_PIXEL_1.gif">
          <a:extLst>
            <a:ext uri="{FF2B5EF4-FFF2-40B4-BE49-F238E27FC236}">
              <a16:creationId xmlns:a16="http://schemas.microsoft.com/office/drawing/2014/main" id="{D809DEA7-9036-4BE3-8AB5-E2AFD53BA442}"/>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434" name="AutoShape 1" descr="https://psfswebp.cc.wmich.edu/cs/FPR/cache/PT_PIXEL_1.gif">
          <a:extLst>
            <a:ext uri="{FF2B5EF4-FFF2-40B4-BE49-F238E27FC236}">
              <a16:creationId xmlns:a16="http://schemas.microsoft.com/office/drawing/2014/main" id="{1A3838F8-22DE-4852-A5B1-C19822F43DBD}"/>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1435" name="AutoShape 1" descr="https://psfswebp.cc.wmich.edu/cs/FPR/cache/PT_PIXEL_1.gif">
          <a:extLst>
            <a:ext uri="{FF2B5EF4-FFF2-40B4-BE49-F238E27FC236}">
              <a16:creationId xmlns:a16="http://schemas.microsoft.com/office/drawing/2014/main" id="{68669183-8F9A-41F6-8DA0-417C6367D7DD}"/>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1436" name="AutoShape 1" descr="https://psfswebp.cc.wmich.edu/cs/FPR/cache/PT_PIXEL_1.gif">
          <a:extLst>
            <a:ext uri="{FF2B5EF4-FFF2-40B4-BE49-F238E27FC236}">
              <a16:creationId xmlns:a16="http://schemas.microsoft.com/office/drawing/2014/main" id="{56B4BF79-90A7-479A-89D0-1625C751FD9F}"/>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437" name="AutoShape 1" descr="https://psfswebp.cc.wmich.edu/cs/FPR/cache/PT_PIXEL_1.gif">
          <a:extLst>
            <a:ext uri="{FF2B5EF4-FFF2-40B4-BE49-F238E27FC236}">
              <a16:creationId xmlns:a16="http://schemas.microsoft.com/office/drawing/2014/main" id="{5D9301B0-173E-4EE3-9B14-7CAFA800564B}"/>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438" name="AutoShape 1" descr="https://psfswebp.cc.wmich.edu/cs/FPR/cache/PT_PIXEL_1.gif">
          <a:extLst>
            <a:ext uri="{FF2B5EF4-FFF2-40B4-BE49-F238E27FC236}">
              <a16:creationId xmlns:a16="http://schemas.microsoft.com/office/drawing/2014/main" id="{3AC7AF36-A26C-47BC-AAEA-FBC46B9D765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439" name="AutoShape 1" descr="https://psfswebp.cc.wmich.edu/cs/FPR/cache/PT_PIXEL_1.gif">
          <a:extLst>
            <a:ext uri="{FF2B5EF4-FFF2-40B4-BE49-F238E27FC236}">
              <a16:creationId xmlns:a16="http://schemas.microsoft.com/office/drawing/2014/main" id="{963900FA-2E0D-4302-8CCA-24F2682F9AF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440" name="AutoShape 1" descr="https://psfswebp.cc.wmich.edu/cs/FPR/cache/PT_PIXEL_1.gif">
          <a:extLst>
            <a:ext uri="{FF2B5EF4-FFF2-40B4-BE49-F238E27FC236}">
              <a16:creationId xmlns:a16="http://schemas.microsoft.com/office/drawing/2014/main" id="{E7F596F9-DF80-4EC7-B065-F0342ED2F87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441" name="AutoShape 1" descr="https://psfswebp.cc.wmich.edu/cs/FPR/cache/PT_PIXEL_1.gif">
          <a:extLst>
            <a:ext uri="{FF2B5EF4-FFF2-40B4-BE49-F238E27FC236}">
              <a16:creationId xmlns:a16="http://schemas.microsoft.com/office/drawing/2014/main" id="{0371FE80-8D95-447E-A7DB-227484875195}"/>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442" name="AutoShape 1" descr="https://psfswebp.cc.wmich.edu/cs/FPR/cache/PT_PIXEL_1.gif">
          <a:extLst>
            <a:ext uri="{FF2B5EF4-FFF2-40B4-BE49-F238E27FC236}">
              <a16:creationId xmlns:a16="http://schemas.microsoft.com/office/drawing/2014/main" id="{C5840EE9-31DE-420B-ABA8-443A52C4BD5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443" name="AutoShape 1" descr="https://psfswebp.cc.wmich.edu/cs/FPR/cache/PT_PIXEL_1.gif">
          <a:extLst>
            <a:ext uri="{FF2B5EF4-FFF2-40B4-BE49-F238E27FC236}">
              <a16:creationId xmlns:a16="http://schemas.microsoft.com/office/drawing/2014/main" id="{A407077C-A2D2-4A74-AA5C-3FD6FDB232A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444" name="AutoShape 1" descr="https://psfswebp.cc.wmich.edu/cs/FPR/cache/PT_PIXEL_1.gif">
          <a:extLst>
            <a:ext uri="{FF2B5EF4-FFF2-40B4-BE49-F238E27FC236}">
              <a16:creationId xmlns:a16="http://schemas.microsoft.com/office/drawing/2014/main" id="{047AF983-9E19-4FFD-9465-A730F1FDF9D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445" name="AutoShape 1" descr="https://psfswebp.cc.wmich.edu/cs/FPR/cache/PT_PIXEL_1.gif">
          <a:extLst>
            <a:ext uri="{FF2B5EF4-FFF2-40B4-BE49-F238E27FC236}">
              <a16:creationId xmlns:a16="http://schemas.microsoft.com/office/drawing/2014/main" id="{08AF44F4-8423-493F-84D3-6FB6D322D0B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446" name="AutoShape 1" descr="https://psfswebp.cc.wmich.edu/cs/FPR/cache/PT_PIXEL_1.gif">
          <a:extLst>
            <a:ext uri="{FF2B5EF4-FFF2-40B4-BE49-F238E27FC236}">
              <a16:creationId xmlns:a16="http://schemas.microsoft.com/office/drawing/2014/main" id="{0F719B05-D460-43C4-A99F-587645B914E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447" name="AutoShape 1" descr="https://psfswebp.cc.wmich.edu/cs/FPR/cache/PT_PIXEL_1.gif">
          <a:extLst>
            <a:ext uri="{FF2B5EF4-FFF2-40B4-BE49-F238E27FC236}">
              <a16:creationId xmlns:a16="http://schemas.microsoft.com/office/drawing/2014/main" id="{80427F09-1249-40C0-A98A-FDDA5A1EBD3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448" name="AutoShape 1" descr="https://psfswebp.cc.wmich.edu/cs/FPR/cache/PT_PIXEL_1.gif">
          <a:extLst>
            <a:ext uri="{FF2B5EF4-FFF2-40B4-BE49-F238E27FC236}">
              <a16:creationId xmlns:a16="http://schemas.microsoft.com/office/drawing/2014/main" id="{3F953A4F-0651-4918-ADD6-8F3772D79705}"/>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449" name="AutoShape 1" descr="https://psfswebp.cc.wmich.edu/cs/FPR/cache/PT_PIXEL_1.gif">
          <a:extLst>
            <a:ext uri="{FF2B5EF4-FFF2-40B4-BE49-F238E27FC236}">
              <a16:creationId xmlns:a16="http://schemas.microsoft.com/office/drawing/2014/main" id="{492E0022-363C-4A4F-8C3D-17C4824E7CF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450" name="AutoShape 1" descr="https://psfswebp.cc.wmich.edu/cs/FPR/cache/PT_PIXEL_1.gif">
          <a:extLst>
            <a:ext uri="{FF2B5EF4-FFF2-40B4-BE49-F238E27FC236}">
              <a16:creationId xmlns:a16="http://schemas.microsoft.com/office/drawing/2014/main" id="{D1B1ED18-3132-495C-B5DA-02711E04AAD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451" name="AutoShape 1" descr="https://psfswebp.cc.wmich.edu/cs/FPR/cache/PT_PIXEL_1.gif">
          <a:extLst>
            <a:ext uri="{FF2B5EF4-FFF2-40B4-BE49-F238E27FC236}">
              <a16:creationId xmlns:a16="http://schemas.microsoft.com/office/drawing/2014/main" id="{1231D647-C931-4D73-9F33-B58A7033957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452" name="AutoShape 1" descr="https://psfswebp.cc.wmich.edu/cs/FPR/cache/PT_PIXEL_1.gif">
          <a:extLst>
            <a:ext uri="{FF2B5EF4-FFF2-40B4-BE49-F238E27FC236}">
              <a16:creationId xmlns:a16="http://schemas.microsoft.com/office/drawing/2014/main" id="{4BE49924-0C31-4070-98BC-50E8693D162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453" name="AutoShape 1" descr="https://psfswebp.cc.wmich.edu/cs/FPR/cache/PT_PIXEL_1.gif">
          <a:extLst>
            <a:ext uri="{FF2B5EF4-FFF2-40B4-BE49-F238E27FC236}">
              <a16:creationId xmlns:a16="http://schemas.microsoft.com/office/drawing/2014/main" id="{97961C7A-ADBA-4EED-9C39-49FAC1F78A7C}"/>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454" name="AutoShape 1" descr="https://psfswebp.cc.wmich.edu/cs/FPR/cache/PT_PIXEL_1.gif">
          <a:extLst>
            <a:ext uri="{FF2B5EF4-FFF2-40B4-BE49-F238E27FC236}">
              <a16:creationId xmlns:a16="http://schemas.microsoft.com/office/drawing/2014/main" id="{BC5C6364-8F89-4C5D-8738-3779E74A3D0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455" name="AutoShape 1" descr="https://psfswebp.cc.wmich.edu/cs/FPR/cache/PT_PIXEL_1.gif">
          <a:extLst>
            <a:ext uri="{FF2B5EF4-FFF2-40B4-BE49-F238E27FC236}">
              <a16:creationId xmlns:a16="http://schemas.microsoft.com/office/drawing/2014/main" id="{6CD43A0F-4992-43B1-BCCB-7DD9A080367F}"/>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456" name="AutoShape 1" descr="https://psfswebp.cc.wmich.edu/cs/FPR/cache/PT_PIXEL_1.gif">
          <a:extLst>
            <a:ext uri="{FF2B5EF4-FFF2-40B4-BE49-F238E27FC236}">
              <a16:creationId xmlns:a16="http://schemas.microsoft.com/office/drawing/2014/main" id="{677D1BEA-2D90-464F-8D70-348116AC287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457" name="AutoShape 1" descr="https://psfswebp.cc.wmich.edu/cs/FPR/cache/PT_PIXEL_1.gif">
          <a:extLst>
            <a:ext uri="{FF2B5EF4-FFF2-40B4-BE49-F238E27FC236}">
              <a16:creationId xmlns:a16="http://schemas.microsoft.com/office/drawing/2014/main" id="{F30918CE-58A0-4776-B4FF-58192F7F864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458" name="AutoShape 1" descr="https://psfswebp.cc.wmich.edu/cs/FPR/cache/PT_PIXEL_1.gif">
          <a:extLst>
            <a:ext uri="{FF2B5EF4-FFF2-40B4-BE49-F238E27FC236}">
              <a16:creationId xmlns:a16="http://schemas.microsoft.com/office/drawing/2014/main" id="{DA768318-4B64-46F1-8613-02F7331DB1C0}"/>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459" name="AutoShape 1" descr="https://psfswebp.cc.wmich.edu/cs/FPR/cache/PT_PIXEL_1.gif">
          <a:extLst>
            <a:ext uri="{FF2B5EF4-FFF2-40B4-BE49-F238E27FC236}">
              <a16:creationId xmlns:a16="http://schemas.microsoft.com/office/drawing/2014/main" id="{9D232E5F-4D45-4B4F-B062-18C734C089B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460" name="AutoShape 1" descr="https://psfswebp.cc.wmich.edu/cs/FPR/cache/PT_PIXEL_1.gif">
          <a:extLst>
            <a:ext uri="{FF2B5EF4-FFF2-40B4-BE49-F238E27FC236}">
              <a16:creationId xmlns:a16="http://schemas.microsoft.com/office/drawing/2014/main" id="{A1DB38F7-179F-47D5-BB1C-1F85D3CF0FFA}"/>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1461" name="AutoShape 1" descr="https://psfswebp.cc.wmich.edu/cs/FPR/cache/PT_PIXEL_1.gif">
          <a:extLst>
            <a:ext uri="{FF2B5EF4-FFF2-40B4-BE49-F238E27FC236}">
              <a16:creationId xmlns:a16="http://schemas.microsoft.com/office/drawing/2014/main" id="{AD4CDC91-ECF9-45BE-859E-78F927540155}"/>
            </a:ext>
          </a:extLst>
        </xdr:cNvPr>
        <xdr:cNvSpPr>
          <a:spLocks noChangeAspect="1" noChangeArrowheads="1"/>
        </xdr:cNvSpPr>
      </xdr:nvSpPr>
      <xdr:spPr bwMode="auto">
        <a:xfrm>
          <a:off x="44272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2" name="AutoShape 1" descr="https://psfswebp.cc.wmich.edu/cs/FPR/cache/PT_PIXEL_1.gif">
          <a:extLst>
            <a:ext uri="{FF2B5EF4-FFF2-40B4-BE49-F238E27FC236}">
              <a16:creationId xmlns:a16="http://schemas.microsoft.com/office/drawing/2014/main" id="{3355B076-FECA-4931-86EE-4296FD4B724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3" name="AutoShape 1" descr="https://psfswebp.cc.wmich.edu/cs/FPR/cache/PT_PIXEL_1.gif">
          <a:extLst>
            <a:ext uri="{FF2B5EF4-FFF2-40B4-BE49-F238E27FC236}">
              <a16:creationId xmlns:a16="http://schemas.microsoft.com/office/drawing/2014/main" id="{E05B96E3-B8AB-427B-A0C8-1CE36C047D0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4" name="AutoShape 1" descr="https://psfswebp.cc.wmich.edu/cs/FPR/cache/PT_PIXEL_1.gif">
          <a:extLst>
            <a:ext uri="{FF2B5EF4-FFF2-40B4-BE49-F238E27FC236}">
              <a16:creationId xmlns:a16="http://schemas.microsoft.com/office/drawing/2014/main" id="{F4FECCCB-02A4-439F-BAFB-8DA7A58B2FF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5" name="AutoShape 1" descr="https://psfswebp.cc.wmich.edu/cs/FPR/cache/PT_PIXEL_1.gif">
          <a:extLst>
            <a:ext uri="{FF2B5EF4-FFF2-40B4-BE49-F238E27FC236}">
              <a16:creationId xmlns:a16="http://schemas.microsoft.com/office/drawing/2014/main" id="{90FB364D-E93E-4559-94CC-C71E40A929A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6" name="AutoShape 1" descr="https://psfswebp.cc.wmich.edu/cs/FPR/cache/PT_PIXEL_1.gif">
          <a:extLst>
            <a:ext uri="{FF2B5EF4-FFF2-40B4-BE49-F238E27FC236}">
              <a16:creationId xmlns:a16="http://schemas.microsoft.com/office/drawing/2014/main" id="{9C649E36-D324-4798-B6BA-051BC0545F9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7" name="AutoShape 1" descr="https://psfswebp.cc.wmich.edu/cs/FPR/cache/PT_PIXEL_1.gif">
          <a:extLst>
            <a:ext uri="{FF2B5EF4-FFF2-40B4-BE49-F238E27FC236}">
              <a16:creationId xmlns:a16="http://schemas.microsoft.com/office/drawing/2014/main" id="{3455D8E3-0ABD-413A-9007-381D0B7AAE6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8" name="AutoShape 1" descr="https://psfswebp.cc.wmich.edu/cs/FPR/cache/PT_PIXEL_1.gif">
          <a:extLst>
            <a:ext uri="{FF2B5EF4-FFF2-40B4-BE49-F238E27FC236}">
              <a16:creationId xmlns:a16="http://schemas.microsoft.com/office/drawing/2014/main" id="{780828A6-8896-41F2-AC7E-ACC75D45312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9" name="AutoShape 1" descr="https://psfswebp.cc.wmich.edu/cs/FPR/cache/PT_PIXEL_1.gif">
          <a:extLst>
            <a:ext uri="{FF2B5EF4-FFF2-40B4-BE49-F238E27FC236}">
              <a16:creationId xmlns:a16="http://schemas.microsoft.com/office/drawing/2014/main" id="{448FE21B-356D-4275-A650-08D570D9EF8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0" name="AutoShape 1" descr="https://psfswebp.cc.wmich.edu/cs/FPR/cache/PT_PIXEL_1.gif">
          <a:extLst>
            <a:ext uri="{FF2B5EF4-FFF2-40B4-BE49-F238E27FC236}">
              <a16:creationId xmlns:a16="http://schemas.microsoft.com/office/drawing/2014/main" id="{345E6B43-44C8-441F-95B9-BC45828A0D3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1" name="AutoShape 1" descr="https://psfswebp.cc.wmich.edu/cs/FPR/cache/PT_PIXEL_1.gif">
          <a:extLst>
            <a:ext uri="{FF2B5EF4-FFF2-40B4-BE49-F238E27FC236}">
              <a16:creationId xmlns:a16="http://schemas.microsoft.com/office/drawing/2014/main" id="{21437ED7-CCAC-4D6F-B443-143099CF06D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2" name="AutoShape 1" descr="https://psfswebp.cc.wmich.edu/cs/FPR/cache/PT_PIXEL_1.gif">
          <a:extLst>
            <a:ext uri="{FF2B5EF4-FFF2-40B4-BE49-F238E27FC236}">
              <a16:creationId xmlns:a16="http://schemas.microsoft.com/office/drawing/2014/main" id="{4CEADE9A-9FBC-441D-9406-4EA3E0F44E3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3" name="AutoShape 1" descr="https://psfswebp.cc.wmich.edu/cs/FPR/cache/PT_PIXEL_1.gif">
          <a:extLst>
            <a:ext uri="{FF2B5EF4-FFF2-40B4-BE49-F238E27FC236}">
              <a16:creationId xmlns:a16="http://schemas.microsoft.com/office/drawing/2014/main" id="{E4336B47-F218-44A9-B1EB-9502997F8A1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4" name="AutoShape 1" descr="https://psfswebp.cc.wmich.edu/cs/FPR/cache/PT_PIXEL_1.gif">
          <a:extLst>
            <a:ext uri="{FF2B5EF4-FFF2-40B4-BE49-F238E27FC236}">
              <a16:creationId xmlns:a16="http://schemas.microsoft.com/office/drawing/2014/main" id="{C0427F89-719F-4494-8236-8B41F30EAA2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5" name="AutoShape 1" descr="https://psfswebp.cc.wmich.edu/cs/FPR/cache/PT_PIXEL_1.gif">
          <a:extLst>
            <a:ext uri="{FF2B5EF4-FFF2-40B4-BE49-F238E27FC236}">
              <a16:creationId xmlns:a16="http://schemas.microsoft.com/office/drawing/2014/main" id="{64631D5B-B8FA-4627-91CC-EF8DF8CB91D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6" name="AutoShape 1" descr="https://psfswebp.cc.wmich.edu/cs/FPR/cache/PT_PIXEL_1.gif">
          <a:extLst>
            <a:ext uri="{FF2B5EF4-FFF2-40B4-BE49-F238E27FC236}">
              <a16:creationId xmlns:a16="http://schemas.microsoft.com/office/drawing/2014/main" id="{22F1C5E5-6DAE-401E-8442-73F1EECAF11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7" name="AutoShape 1" descr="https://psfswebp.cc.wmich.edu/cs/FPR/cache/PT_PIXEL_1.gif">
          <a:extLst>
            <a:ext uri="{FF2B5EF4-FFF2-40B4-BE49-F238E27FC236}">
              <a16:creationId xmlns:a16="http://schemas.microsoft.com/office/drawing/2014/main" id="{98B08EA0-5D80-4332-9646-0AC879CC415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8" name="AutoShape 1" descr="https://psfswebp.cc.wmich.edu/cs/FPR/cache/PT_PIXEL_1.gif">
          <a:extLst>
            <a:ext uri="{FF2B5EF4-FFF2-40B4-BE49-F238E27FC236}">
              <a16:creationId xmlns:a16="http://schemas.microsoft.com/office/drawing/2014/main" id="{D5ACA947-7255-4E5C-B7D8-504E6193CFD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9" name="AutoShape 1" descr="https://psfswebp.cc.wmich.edu/cs/FPR/cache/PT_PIXEL_1.gif">
          <a:extLst>
            <a:ext uri="{FF2B5EF4-FFF2-40B4-BE49-F238E27FC236}">
              <a16:creationId xmlns:a16="http://schemas.microsoft.com/office/drawing/2014/main" id="{3AB8E591-0D1B-4627-B376-DC8C6C99730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80" name="AutoShape 1" descr="https://psfswebp.cc.wmich.edu/cs/FPR/cache/PT_PIXEL_1.gif">
          <a:extLst>
            <a:ext uri="{FF2B5EF4-FFF2-40B4-BE49-F238E27FC236}">
              <a16:creationId xmlns:a16="http://schemas.microsoft.com/office/drawing/2014/main" id="{AB62865B-DAF9-4697-B103-102C273DFE4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81" name="AutoShape 1" descr="https://psfswebp.cc.wmich.edu/cs/FPR/cache/PT_PIXEL_1.gif">
          <a:extLst>
            <a:ext uri="{FF2B5EF4-FFF2-40B4-BE49-F238E27FC236}">
              <a16:creationId xmlns:a16="http://schemas.microsoft.com/office/drawing/2014/main" id="{6CE09C62-6D8D-48E8-8309-006483CFF091}"/>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82" name="AutoShape 1" descr="https://psfswebp.cc.wmich.edu/cs/FPR/cache/PT_PIXEL_1.gif">
          <a:extLst>
            <a:ext uri="{FF2B5EF4-FFF2-40B4-BE49-F238E27FC236}">
              <a16:creationId xmlns:a16="http://schemas.microsoft.com/office/drawing/2014/main" id="{2FF65BF2-50B5-4A5D-BFA0-F5090FCED24B}"/>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483" name="AutoShape 1" descr="https://psfswebp.cc.wmich.edu/cs/FPR/cache/PT_PIXEL_1.gif">
          <a:extLst>
            <a:ext uri="{FF2B5EF4-FFF2-40B4-BE49-F238E27FC236}">
              <a16:creationId xmlns:a16="http://schemas.microsoft.com/office/drawing/2014/main" id="{CD57142D-386A-4DA9-9823-13CC8A2A7784}"/>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484" name="AutoShape 1" descr="https://psfswebp.cc.wmich.edu/cs/FPR/cache/PT_PIXEL_1.gif">
          <a:extLst>
            <a:ext uri="{FF2B5EF4-FFF2-40B4-BE49-F238E27FC236}">
              <a16:creationId xmlns:a16="http://schemas.microsoft.com/office/drawing/2014/main" id="{6174D291-BA1A-44B3-8E36-9B038793C6F8}"/>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485" name="AutoShape 1" descr="https://psfswebp.cc.wmich.edu/cs/FPR/cache/PT_PIXEL_1.gif">
          <a:extLst>
            <a:ext uri="{FF2B5EF4-FFF2-40B4-BE49-F238E27FC236}">
              <a16:creationId xmlns:a16="http://schemas.microsoft.com/office/drawing/2014/main" id="{F56DD297-2F42-4E1A-8EC5-4A9E336860C5}"/>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1486" name="AutoShape 1" descr="https://psfswebp.cc.wmich.edu/cs/FPR/cache/PT_PIXEL_1.gif">
          <a:extLst>
            <a:ext uri="{FF2B5EF4-FFF2-40B4-BE49-F238E27FC236}">
              <a16:creationId xmlns:a16="http://schemas.microsoft.com/office/drawing/2014/main" id="{08441BD6-1335-4FC8-9B3F-06BE277B7DF5}"/>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487" name="AutoShape 1" descr="https://psfswebp.cc.wmich.edu/cs/FPR/cache/PT_PIXEL_1.gif">
          <a:extLst>
            <a:ext uri="{FF2B5EF4-FFF2-40B4-BE49-F238E27FC236}">
              <a16:creationId xmlns:a16="http://schemas.microsoft.com/office/drawing/2014/main" id="{8CD9D3EA-D848-420D-9C01-2AFE7D1DCF6E}"/>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488" name="AutoShape 1" descr="https://psfswebp.cc.wmich.edu/cs/FPR/cache/PT_PIXEL_1.gif">
          <a:extLst>
            <a:ext uri="{FF2B5EF4-FFF2-40B4-BE49-F238E27FC236}">
              <a16:creationId xmlns:a16="http://schemas.microsoft.com/office/drawing/2014/main" id="{55BF4A6A-3683-4C23-A6A9-B49853643FC9}"/>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89" name="AutoShape 1" descr="https://psfswebp.cc.wmich.edu/cs/FPR/cache/PT_PIXEL_1.gif">
          <a:extLst>
            <a:ext uri="{FF2B5EF4-FFF2-40B4-BE49-F238E27FC236}">
              <a16:creationId xmlns:a16="http://schemas.microsoft.com/office/drawing/2014/main" id="{B7AB0FF6-9745-468F-BAE8-FE0E6E93FF0A}"/>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490" name="AutoShape 1" descr="https://psfswebp.cc.wmich.edu/cs/FPR/cache/PT_PIXEL_1.gif">
          <a:extLst>
            <a:ext uri="{FF2B5EF4-FFF2-40B4-BE49-F238E27FC236}">
              <a16:creationId xmlns:a16="http://schemas.microsoft.com/office/drawing/2014/main" id="{2A69121D-CBCD-4370-B60C-D5459E9A3F03}"/>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491" name="AutoShape 1" descr="https://psfswebp.cc.wmich.edu/cs/FPR/cache/PT_PIXEL_1.gif">
          <a:extLst>
            <a:ext uri="{FF2B5EF4-FFF2-40B4-BE49-F238E27FC236}">
              <a16:creationId xmlns:a16="http://schemas.microsoft.com/office/drawing/2014/main" id="{7C0A3F4C-E22F-439F-9346-92B8C8AB4E8B}"/>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492" name="AutoShape 1" descr="https://psfswebp.cc.wmich.edu/cs/FPR/cache/PT_PIXEL_1.gif">
          <a:extLst>
            <a:ext uri="{FF2B5EF4-FFF2-40B4-BE49-F238E27FC236}">
              <a16:creationId xmlns:a16="http://schemas.microsoft.com/office/drawing/2014/main" id="{E0B0C2E2-159E-4A59-81D7-1B3C0F302B39}"/>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1493" name="AutoShape 1" descr="https://psfswebp.cc.wmich.edu/cs/FPR/cache/PT_PIXEL_1.gif">
          <a:extLst>
            <a:ext uri="{FF2B5EF4-FFF2-40B4-BE49-F238E27FC236}">
              <a16:creationId xmlns:a16="http://schemas.microsoft.com/office/drawing/2014/main" id="{62701D76-2C5D-45ED-B9EB-D524574FB838}"/>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494" name="AutoShape 1" descr="https://psfswebp.cc.wmich.edu/cs/FPR/cache/PT_PIXEL_1.gif">
          <a:extLst>
            <a:ext uri="{FF2B5EF4-FFF2-40B4-BE49-F238E27FC236}">
              <a16:creationId xmlns:a16="http://schemas.microsoft.com/office/drawing/2014/main" id="{C91FCD5F-87FA-4D59-8394-58BF8FA3816E}"/>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495" name="AutoShape 1" descr="https://psfswebp.cc.wmich.edu/cs/FPR/cache/PT_PIXEL_1.gif">
          <a:extLst>
            <a:ext uri="{FF2B5EF4-FFF2-40B4-BE49-F238E27FC236}">
              <a16:creationId xmlns:a16="http://schemas.microsoft.com/office/drawing/2014/main" id="{929B572D-0A0E-4990-89D9-3B215E1E35B8}"/>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1496" name="AutoShape 1" descr="https://psfswebp.cc.wmich.edu/cs/FPR/cache/PT_PIXEL_1.gif">
          <a:extLst>
            <a:ext uri="{FF2B5EF4-FFF2-40B4-BE49-F238E27FC236}">
              <a16:creationId xmlns:a16="http://schemas.microsoft.com/office/drawing/2014/main" id="{3A483300-182C-498F-836E-205BF09AEB02}"/>
            </a:ext>
          </a:extLst>
        </xdr:cNvPr>
        <xdr:cNvSpPr>
          <a:spLocks noChangeAspect="1" noChangeArrowheads="1"/>
        </xdr:cNvSpPr>
      </xdr:nvSpPr>
      <xdr:spPr bwMode="auto">
        <a:xfrm>
          <a:off x="847344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97" name="AutoShape 1" descr="https://psfswebp.cc.wmich.edu/cs/FPR/cache/PT_PIXEL_1.gif">
          <a:extLst>
            <a:ext uri="{FF2B5EF4-FFF2-40B4-BE49-F238E27FC236}">
              <a16:creationId xmlns:a16="http://schemas.microsoft.com/office/drawing/2014/main" id="{B13C16D2-4E98-42D9-8362-0A89D861A245}"/>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98" name="AutoShape 1" descr="https://psfswebp.cc.wmich.edu/cs/FPR/cache/PT_PIXEL_1.gif">
          <a:extLst>
            <a:ext uri="{FF2B5EF4-FFF2-40B4-BE49-F238E27FC236}">
              <a16:creationId xmlns:a16="http://schemas.microsoft.com/office/drawing/2014/main" id="{BD03A4AE-906B-4337-A182-D71B675D619B}"/>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499" name="AutoShape 1" descr="https://psfswebp.cc.wmich.edu/cs/FPR/cache/PT_PIXEL_1.gif">
          <a:extLst>
            <a:ext uri="{FF2B5EF4-FFF2-40B4-BE49-F238E27FC236}">
              <a16:creationId xmlns:a16="http://schemas.microsoft.com/office/drawing/2014/main" id="{40B8A724-B1FF-4159-A030-7A096CF40060}"/>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500" name="AutoShape 1" descr="https://psfswebp.cc.wmich.edu/cs/FPR/cache/PT_PIXEL_1.gif">
          <a:extLst>
            <a:ext uri="{FF2B5EF4-FFF2-40B4-BE49-F238E27FC236}">
              <a16:creationId xmlns:a16="http://schemas.microsoft.com/office/drawing/2014/main" id="{A206E4B0-F743-493C-BEAD-AD4F54EBFFE1}"/>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501" name="AutoShape 1" descr="https://psfswebp.cc.wmich.edu/cs/FPR/cache/PT_PIXEL_1.gif">
          <a:extLst>
            <a:ext uri="{FF2B5EF4-FFF2-40B4-BE49-F238E27FC236}">
              <a16:creationId xmlns:a16="http://schemas.microsoft.com/office/drawing/2014/main" id="{C8AC0738-8445-4157-AB78-FEE3CAFFA395}"/>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502" name="AutoShape 1" descr="https://psfswebp.cc.wmich.edu/cs/FPR/cache/PT_PIXEL_1.gif">
          <a:extLst>
            <a:ext uri="{FF2B5EF4-FFF2-40B4-BE49-F238E27FC236}">
              <a16:creationId xmlns:a16="http://schemas.microsoft.com/office/drawing/2014/main" id="{164B086C-8E15-4E05-B34F-6656BD8B11DA}"/>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503" name="AutoShape 1" descr="https://psfswebp.cc.wmich.edu/cs/FPR/cache/PT_PIXEL_1.gif">
          <a:extLst>
            <a:ext uri="{FF2B5EF4-FFF2-40B4-BE49-F238E27FC236}">
              <a16:creationId xmlns:a16="http://schemas.microsoft.com/office/drawing/2014/main" id="{F4BC6898-D283-4D20-BD7A-0F6FE6A24A5A}"/>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504" name="AutoShape 1" descr="https://psfswebp.cc.wmich.edu/cs/FPR/cache/PT_PIXEL_1.gif">
          <a:extLst>
            <a:ext uri="{FF2B5EF4-FFF2-40B4-BE49-F238E27FC236}">
              <a16:creationId xmlns:a16="http://schemas.microsoft.com/office/drawing/2014/main" id="{475D62B0-553A-4445-9C14-23F92723A408}"/>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505" name="AutoShape 1" descr="https://psfswebp.cc.wmich.edu/cs/FPR/cache/PT_PIXEL_1.gif">
          <a:extLst>
            <a:ext uri="{FF2B5EF4-FFF2-40B4-BE49-F238E27FC236}">
              <a16:creationId xmlns:a16="http://schemas.microsoft.com/office/drawing/2014/main" id="{1A0650FC-DC5D-4719-92D6-F9BE31235873}"/>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06" name="AutoShape 1" descr="https://psfswebp.cc.wmich.edu/cs/FPR/cache/PT_PIXEL_1.gif">
          <a:extLst>
            <a:ext uri="{FF2B5EF4-FFF2-40B4-BE49-F238E27FC236}">
              <a16:creationId xmlns:a16="http://schemas.microsoft.com/office/drawing/2014/main" id="{69DBA96C-AA2F-4B71-A719-EFCD77F31860}"/>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507" name="AutoShape 1" descr="https://psfswebp.cc.wmich.edu/cs/FPR/cache/PT_PIXEL_1.gif">
          <a:extLst>
            <a:ext uri="{FF2B5EF4-FFF2-40B4-BE49-F238E27FC236}">
              <a16:creationId xmlns:a16="http://schemas.microsoft.com/office/drawing/2014/main" id="{9192FEE3-033C-4260-9FE9-0A701E44E233}"/>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08" name="AutoShape 1" descr="https://psfswebp.cc.wmich.edu/cs/FPR/cache/PT_PIXEL_1.gif">
          <a:extLst>
            <a:ext uri="{FF2B5EF4-FFF2-40B4-BE49-F238E27FC236}">
              <a16:creationId xmlns:a16="http://schemas.microsoft.com/office/drawing/2014/main" id="{1D1DB4D3-A52C-46D6-A1A0-07EDC75BA94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09" name="AutoShape 1" descr="https://psfswebp.cc.wmich.edu/cs/FPR/cache/PT_PIXEL_1.gif">
          <a:extLst>
            <a:ext uri="{FF2B5EF4-FFF2-40B4-BE49-F238E27FC236}">
              <a16:creationId xmlns:a16="http://schemas.microsoft.com/office/drawing/2014/main" id="{7E32E98A-C3AA-49AB-AB25-1B005B4C77D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510" name="AutoShape 1" descr="https://psfswebp.cc.wmich.edu/cs/FPR/cache/PT_PIXEL_1.gif">
          <a:extLst>
            <a:ext uri="{FF2B5EF4-FFF2-40B4-BE49-F238E27FC236}">
              <a16:creationId xmlns:a16="http://schemas.microsoft.com/office/drawing/2014/main" id="{475990D8-2EFC-4176-AD7C-E335C5C13B87}"/>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11" name="AutoShape 1" descr="https://psfswebp.cc.wmich.edu/cs/FPR/cache/PT_PIXEL_1.gif">
          <a:extLst>
            <a:ext uri="{FF2B5EF4-FFF2-40B4-BE49-F238E27FC236}">
              <a16:creationId xmlns:a16="http://schemas.microsoft.com/office/drawing/2014/main" id="{81A6F95B-E3B9-4936-A460-8B85EBC7A2C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12" name="AutoShape 1" descr="https://psfswebp.cc.wmich.edu/cs/FPR/cache/PT_PIXEL_1.gif">
          <a:extLst>
            <a:ext uri="{FF2B5EF4-FFF2-40B4-BE49-F238E27FC236}">
              <a16:creationId xmlns:a16="http://schemas.microsoft.com/office/drawing/2014/main" id="{7AACD446-D71E-4316-B6ED-A675D81EBDF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513" name="AutoShape 1" descr="https://psfswebp.cc.wmich.edu/cs/FPR/cache/PT_PIXEL_1.gif">
          <a:extLst>
            <a:ext uri="{FF2B5EF4-FFF2-40B4-BE49-F238E27FC236}">
              <a16:creationId xmlns:a16="http://schemas.microsoft.com/office/drawing/2014/main" id="{6BE9E793-B38C-468A-B716-7B8BBAA061DF}"/>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14" name="AutoShape 1" descr="https://psfswebp.cc.wmich.edu/cs/FPR/cache/PT_PIXEL_1.gif">
          <a:extLst>
            <a:ext uri="{FF2B5EF4-FFF2-40B4-BE49-F238E27FC236}">
              <a16:creationId xmlns:a16="http://schemas.microsoft.com/office/drawing/2014/main" id="{82D7A61B-9903-40EF-9161-F3DB61B2F38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15" name="AutoShape 1" descr="https://psfswebp.cc.wmich.edu/cs/FPR/cache/PT_PIXEL_1.gif">
          <a:extLst>
            <a:ext uri="{FF2B5EF4-FFF2-40B4-BE49-F238E27FC236}">
              <a16:creationId xmlns:a16="http://schemas.microsoft.com/office/drawing/2014/main" id="{9C10CA3F-6D90-45BA-AAB9-DC347C83CA3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1516" name="AutoShape 1" descr="https://psfswebp.cc.wmich.edu/cs/FPR/cache/PT_PIXEL_1.gif">
          <a:extLst>
            <a:ext uri="{FF2B5EF4-FFF2-40B4-BE49-F238E27FC236}">
              <a16:creationId xmlns:a16="http://schemas.microsoft.com/office/drawing/2014/main" id="{ABC1C616-3800-48C0-A116-702DAC09FA90}"/>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17" name="AutoShape 1" descr="https://psfswebp.cc.wmich.edu/cs/FPR/cache/PT_PIXEL_1.gif">
          <a:extLst>
            <a:ext uri="{FF2B5EF4-FFF2-40B4-BE49-F238E27FC236}">
              <a16:creationId xmlns:a16="http://schemas.microsoft.com/office/drawing/2014/main" id="{D86550C8-9A87-4CCA-8FCA-5A2B344EFBE3}"/>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18" name="AutoShape 1" descr="https://psfswebp.cc.wmich.edu/cs/FPR/cache/PT_PIXEL_1.gif">
          <a:extLst>
            <a:ext uri="{FF2B5EF4-FFF2-40B4-BE49-F238E27FC236}">
              <a16:creationId xmlns:a16="http://schemas.microsoft.com/office/drawing/2014/main" id="{69BD6534-9C06-4B45-A407-C902207AB48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19" name="AutoShape 1" descr="https://psfswebp.cc.wmich.edu/cs/FPR/cache/PT_PIXEL_1.gif">
          <a:extLst>
            <a:ext uri="{FF2B5EF4-FFF2-40B4-BE49-F238E27FC236}">
              <a16:creationId xmlns:a16="http://schemas.microsoft.com/office/drawing/2014/main" id="{A8EE388F-AF9C-4418-A584-1CC7004E51A2}"/>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20" name="AutoShape 1" descr="https://psfswebp.cc.wmich.edu/cs/FPR/cache/PT_PIXEL_1.gif">
          <a:extLst>
            <a:ext uri="{FF2B5EF4-FFF2-40B4-BE49-F238E27FC236}">
              <a16:creationId xmlns:a16="http://schemas.microsoft.com/office/drawing/2014/main" id="{D316264A-FA0A-4E40-9DC1-207D11650870}"/>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21" name="AutoShape 1" descr="https://psfswebp.cc.wmich.edu/cs/FPR/cache/PT_PIXEL_1.gif">
          <a:extLst>
            <a:ext uri="{FF2B5EF4-FFF2-40B4-BE49-F238E27FC236}">
              <a16:creationId xmlns:a16="http://schemas.microsoft.com/office/drawing/2014/main" id="{CA1A787B-2559-4159-8B0F-1484EB4612D0}"/>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22" name="AutoShape 1" descr="https://psfswebp.cc.wmich.edu/cs/FPR/cache/PT_PIXEL_1.gif">
          <a:extLst>
            <a:ext uri="{FF2B5EF4-FFF2-40B4-BE49-F238E27FC236}">
              <a16:creationId xmlns:a16="http://schemas.microsoft.com/office/drawing/2014/main" id="{08C15F13-9810-4730-9ED0-AF2886D21C2E}"/>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23" name="AutoShape 1" descr="https://psfswebp.cc.wmich.edu/cs/FPR/cache/PT_PIXEL_1.gif">
          <a:extLst>
            <a:ext uri="{FF2B5EF4-FFF2-40B4-BE49-F238E27FC236}">
              <a16:creationId xmlns:a16="http://schemas.microsoft.com/office/drawing/2014/main" id="{DDAF7F7E-27FD-4F9D-B615-FF5311012170}"/>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24" name="AutoShape 1" descr="https://psfswebp.cc.wmich.edu/cs/FPR/cache/PT_PIXEL_1.gif">
          <a:extLst>
            <a:ext uri="{FF2B5EF4-FFF2-40B4-BE49-F238E27FC236}">
              <a16:creationId xmlns:a16="http://schemas.microsoft.com/office/drawing/2014/main" id="{AECBC775-DC88-49D5-81B7-5147E81AE23F}"/>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25" name="AutoShape 1" descr="https://psfswebp.cc.wmich.edu/cs/FPR/cache/PT_PIXEL_1.gif">
          <a:extLst>
            <a:ext uri="{FF2B5EF4-FFF2-40B4-BE49-F238E27FC236}">
              <a16:creationId xmlns:a16="http://schemas.microsoft.com/office/drawing/2014/main" id="{E2A83143-261A-4983-912A-F062B1135618}"/>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26" name="AutoShape 1" descr="https://psfswebp.cc.wmich.edu/cs/FPR/cache/PT_PIXEL_1.gif">
          <a:extLst>
            <a:ext uri="{FF2B5EF4-FFF2-40B4-BE49-F238E27FC236}">
              <a16:creationId xmlns:a16="http://schemas.microsoft.com/office/drawing/2014/main" id="{2853269B-503E-4CF6-9D23-C5E15554D8DD}"/>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27" name="AutoShape 1" descr="https://psfswebp.cc.wmich.edu/cs/FPR/cache/PT_PIXEL_1.gif">
          <a:extLst>
            <a:ext uri="{FF2B5EF4-FFF2-40B4-BE49-F238E27FC236}">
              <a16:creationId xmlns:a16="http://schemas.microsoft.com/office/drawing/2014/main" id="{D6EC057B-9549-4AA7-82F1-E330D7E1E5FE}"/>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28" name="AutoShape 1" descr="https://psfswebp.cc.wmich.edu/cs/FPR/cache/PT_PIXEL_1.gif">
          <a:extLst>
            <a:ext uri="{FF2B5EF4-FFF2-40B4-BE49-F238E27FC236}">
              <a16:creationId xmlns:a16="http://schemas.microsoft.com/office/drawing/2014/main" id="{5850B92B-DD51-442C-B243-D4F5A090068C}"/>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29" name="AutoShape 1" descr="https://psfswebp.cc.wmich.edu/cs/FPR/cache/PT_PIXEL_1.gif">
          <a:extLst>
            <a:ext uri="{FF2B5EF4-FFF2-40B4-BE49-F238E27FC236}">
              <a16:creationId xmlns:a16="http://schemas.microsoft.com/office/drawing/2014/main" id="{7695C1F5-6785-4BA5-A3FB-4BC36E62ACC2}"/>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30" name="AutoShape 1" descr="https://psfswebp.cc.wmich.edu/cs/FPR/cache/PT_PIXEL_1.gif">
          <a:extLst>
            <a:ext uri="{FF2B5EF4-FFF2-40B4-BE49-F238E27FC236}">
              <a16:creationId xmlns:a16="http://schemas.microsoft.com/office/drawing/2014/main" id="{F2650F34-8EB6-41A5-A709-C148E4E97AA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31" name="AutoShape 1" descr="https://psfswebp.cc.wmich.edu/cs/FPR/cache/PT_PIXEL_1.gif">
          <a:extLst>
            <a:ext uri="{FF2B5EF4-FFF2-40B4-BE49-F238E27FC236}">
              <a16:creationId xmlns:a16="http://schemas.microsoft.com/office/drawing/2014/main" id="{32F4EE53-40BC-4E10-BB9E-6C1D31720A0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32" name="AutoShape 1" descr="https://psfswebp.cc.wmich.edu/cs/FPR/cache/PT_PIXEL_1.gif">
          <a:extLst>
            <a:ext uri="{FF2B5EF4-FFF2-40B4-BE49-F238E27FC236}">
              <a16:creationId xmlns:a16="http://schemas.microsoft.com/office/drawing/2014/main" id="{8A9C503C-425F-4CD0-ADFC-F8ADE3B3994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33" name="AutoShape 1" descr="https://psfswebp.cc.wmich.edu/cs/FPR/cache/PT_PIXEL_1.gif">
          <a:extLst>
            <a:ext uri="{FF2B5EF4-FFF2-40B4-BE49-F238E27FC236}">
              <a16:creationId xmlns:a16="http://schemas.microsoft.com/office/drawing/2014/main" id="{73FE6679-4C8B-4A62-878A-DB6F716FAD5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34" name="AutoShape 1" descr="https://psfswebp.cc.wmich.edu/cs/FPR/cache/PT_PIXEL_1.gif">
          <a:extLst>
            <a:ext uri="{FF2B5EF4-FFF2-40B4-BE49-F238E27FC236}">
              <a16:creationId xmlns:a16="http://schemas.microsoft.com/office/drawing/2014/main" id="{154067B1-2F24-432D-8239-6D2629ACE4ED}"/>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35" name="AutoShape 1" descr="https://psfswebp.cc.wmich.edu/cs/FPR/cache/PT_PIXEL_1.gif">
          <a:extLst>
            <a:ext uri="{FF2B5EF4-FFF2-40B4-BE49-F238E27FC236}">
              <a16:creationId xmlns:a16="http://schemas.microsoft.com/office/drawing/2014/main" id="{E1C50969-0EE4-4CE1-AC4B-291A0844A638}"/>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36" name="AutoShape 1" descr="https://psfswebp.cc.wmich.edu/cs/FPR/cache/PT_PIXEL_1.gif">
          <a:extLst>
            <a:ext uri="{FF2B5EF4-FFF2-40B4-BE49-F238E27FC236}">
              <a16:creationId xmlns:a16="http://schemas.microsoft.com/office/drawing/2014/main" id="{622D47D2-F603-4AAC-9E37-8B5FFECD96C9}"/>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37" name="AutoShape 1" descr="https://psfswebp.cc.wmich.edu/cs/FPR/cache/PT_PIXEL_1.gif">
          <a:extLst>
            <a:ext uri="{FF2B5EF4-FFF2-40B4-BE49-F238E27FC236}">
              <a16:creationId xmlns:a16="http://schemas.microsoft.com/office/drawing/2014/main" id="{A1DE22F7-DE8A-4A35-966B-0A15F42D9D69}"/>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38" name="AutoShape 1" descr="https://psfswebp.cc.wmich.edu/cs/FPR/cache/PT_PIXEL_1.gif">
          <a:extLst>
            <a:ext uri="{FF2B5EF4-FFF2-40B4-BE49-F238E27FC236}">
              <a16:creationId xmlns:a16="http://schemas.microsoft.com/office/drawing/2014/main" id="{1FAEDB1E-6DCD-43A0-A0DB-86F0D6E133D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39" name="AutoShape 1" descr="https://psfswebp.cc.wmich.edu/cs/FPR/cache/PT_PIXEL_1.gif">
          <a:extLst>
            <a:ext uri="{FF2B5EF4-FFF2-40B4-BE49-F238E27FC236}">
              <a16:creationId xmlns:a16="http://schemas.microsoft.com/office/drawing/2014/main" id="{2B518EAD-901A-4D50-A945-906E1FEA5178}"/>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40" name="AutoShape 1" descr="https://psfswebp.cc.wmich.edu/cs/FPR/cache/PT_PIXEL_1.gif">
          <a:extLst>
            <a:ext uri="{FF2B5EF4-FFF2-40B4-BE49-F238E27FC236}">
              <a16:creationId xmlns:a16="http://schemas.microsoft.com/office/drawing/2014/main" id="{FA3395C1-EE91-47FD-98E1-121C27ABA92C}"/>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1541" name="AutoShape 1" descr="https://psfswebp.cc.wmich.edu/cs/FPR/cache/PT_PIXEL_1.gif">
          <a:extLst>
            <a:ext uri="{FF2B5EF4-FFF2-40B4-BE49-F238E27FC236}">
              <a16:creationId xmlns:a16="http://schemas.microsoft.com/office/drawing/2014/main" id="{59D26F0C-ABDC-4DF3-8E52-EAB3B1802A83}"/>
            </a:ext>
          </a:extLst>
        </xdr:cNvPr>
        <xdr:cNvSpPr>
          <a:spLocks noChangeAspect="1" noChangeArrowheads="1"/>
        </xdr:cNvSpPr>
      </xdr:nvSpPr>
      <xdr:spPr bwMode="auto">
        <a:xfrm>
          <a:off x="8991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1542" name="AutoShape 1" descr="https://psfswebp.cc.wmich.edu/cs/FPR/cache/PT_PIXEL_1.gif">
          <a:extLst>
            <a:ext uri="{FF2B5EF4-FFF2-40B4-BE49-F238E27FC236}">
              <a16:creationId xmlns:a16="http://schemas.microsoft.com/office/drawing/2014/main" id="{932CE4F7-6AF3-409C-B7E6-CD4777B43804}"/>
            </a:ext>
          </a:extLst>
        </xdr:cNvPr>
        <xdr:cNvSpPr>
          <a:spLocks noChangeAspect="1" noChangeArrowheads="1"/>
        </xdr:cNvSpPr>
      </xdr:nvSpPr>
      <xdr:spPr bwMode="auto">
        <a:xfrm>
          <a:off x="1887855"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1543" name="AutoShape 1" descr="https://psfswebp.cc.wmich.edu/cs/FPR/cache/PT_PIXEL_1.gif">
          <a:extLst>
            <a:ext uri="{FF2B5EF4-FFF2-40B4-BE49-F238E27FC236}">
              <a16:creationId xmlns:a16="http://schemas.microsoft.com/office/drawing/2014/main" id="{25A72A2A-55E6-4997-8C9B-11666CAFBF88}"/>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1544" name="AutoShape 1" descr="https://psfswebp.cc.wmich.edu/cs/FPR/cache/PT_PIXEL_1.gif">
          <a:extLst>
            <a:ext uri="{FF2B5EF4-FFF2-40B4-BE49-F238E27FC236}">
              <a16:creationId xmlns:a16="http://schemas.microsoft.com/office/drawing/2014/main" id="{408F8512-02A4-4675-8B10-C5EDACA63DB4}"/>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1545" name="AutoShape 1" descr="https://psfswebp.cc.wmich.edu/cs/FPR/cache/PT_PIXEL_1.gif">
          <a:extLst>
            <a:ext uri="{FF2B5EF4-FFF2-40B4-BE49-F238E27FC236}">
              <a16:creationId xmlns:a16="http://schemas.microsoft.com/office/drawing/2014/main" id="{88486CBB-AA02-40CB-9704-6BA7EE9E1A6E}"/>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1546" name="AutoShape 1" descr="https://psfswebp.cc.wmich.edu/cs/FPR/cache/PT_PIXEL_1.gif">
          <a:extLst>
            <a:ext uri="{FF2B5EF4-FFF2-40B4-BE49-F238E27FC236}">
              <a16:creationId xmlns:a16="http://schemas.microsoft.com/office/drawing/2014/main" id="{42EEC86C-F947-47E1-896D-9920BB16EE85}"/>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1547" name="AutoShape 1" descr="https://psfswebp.cc.wmich.edu/cs/FPR/cache/PT_PIXEL_1.gif">
          <a:extLst>
            <a:ext uri="{FF2B5EF4-FFF2-40B4-BE49-F238E27FC236}">
              <a16:creationId xmlns:a16="http://schemas.microsoft.com/office/drawing/2014/main" id="{581FC821-DEFC-41DE-B9B4-39633E51D76C}"/>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1548" name="AutoShape 1" descr="https://psfswebp.cc.wmich.edu/cs/FPR/cache/PT_PIXEL_1.gif">
          <a:extLst>
            <a:ext uri="{FF2B5EF4-FFF2-40B4-BE49-F238E27FC236}">
              <a16:creationId xmlns:a16="http://schemas.microsoft.com/office/drawing/2014/main" id="{C5D3D0E7-7244-4699-9D3B-ED78B1B5FEC3}"/>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549" name="AutoShape 1" descr="https://psfswebp.cc.wmich.edu/cs/FPR/cache/PT_PIXEL_1.gif">
          <a:extLst>
            <a:ext uri="{FF2B5EF4-FFF2-40B4-BE49-F238E27FC236}">
              <a16:creationId xmlns:a16="http://schemas.microsoft.com/office/drawing/2014/main" id="{17072C69-EDEF-4A63-8FC1-3E1D716112A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1550" name="AutoShape 1" descr="https://psfswebp.cc.wmich.edu/cs/FPR/cache/PT_PIXEL_1.gif">
          <a:extLst>
            <a:ext uri="{FF2B5EF4-FFF2-40B4-BE49-F238E27FC236}">
              <a16:creationId xmlns:a16="http://schemas.microsoft.com/office/drawing/2014/main" id="{D297CE8D-199C-4CD4-A840-D6D3761BB9F2}"/>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51" name="AutoShape 1" descr="https://psfswebp.cc.wmich.edu/cs/FPR/cache/PT_PIXEL_1.gif">
          <a:extLst>
            <a:ext uri="{FF2B5EF4-FFF2-40B4-BE49-F238E27FC236}">
              <a16:creationId xmlns:a16="http://schemas.microsoft.com/office/drawing/2014/main" id="{C9651F4D-4945-4C95-8B9F-DECFFF591A8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52" name="AutoShape 1" descr="https://psfswebp.cc.wmich.edu/cs/FPR/cache/PT_PIXEL_1.gif">
          <a:extLst>
            <a:ext uri="{FF2B5EF4-FFF2-40B4-BE49-F238E27FC236}">
              <a16:creationId xmlns:a16="http://schemas.microsoft.com/office/drawing/2014/main" id="{AC7B292B-9F63-48FF-9634-EBF43E4CB3C5}"/>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53" name="AutoShape 1" descr="https://psfswebp.cc.wmich.edu/cs/FPR/cache/PT_PIXEL_1.gif">
          <a:extLst>
            <a:ext uri="{FF2B5EF4-FFF2-40B4-BE49-F238E27FC236}">
              <a16:creationId xmlns:a16="http://schemas.microsoft.com/office/drawing/2014/main" id="{4B0F400A-963C-401E-BA10-3238387680D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54" name="AutoShape 1" descr="https://psfswebp.cc.wmich.edu/cs/FPR/cache/PT_PIXEL_1.gif">
          <a:extLst>
            <a:ext uri="{FF2B5EF4-FFF2-40B4-BE49-F238E27FC236}">
              <a16:creationId xmlns:a16="http://schemas.microsoft.com/office/drawing/2014/main" id="{3CF91428-83A1-4168-A8F6-5C58222F2E53}"/>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1555" name="AutoShape 1" descr="https://psfswebp.cc.wmich.edu/cs/FPR/cache/PT_PIXEL_1.gif">
          <a:extLst>
            <a:ext uri="{FF2B5EF4-FFF2-40B4-BE49-F238E27FC236}">
              <a16:creationId xmlns:a16="http://schemas.microsoft.com/office/drawing/2014/main" id="{B1E6FCDD-75DF-4C2D-94D0-88008FF68A72}"/>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556" name="AutoShape 1" descr="https://psfswebp.cc.wmich.edu/cs/FPR/cache/PT_PIXEL_1.gif">
          <a:extLst>
            <a:ext uri="{FF2B5EF4-FFF2-40B4-BE49-F238E27FC236}">
              <a16:creationId xmlns:a16="http://schemas.microsoft.com/office/drawing/2014/main" id="{F83A6217-2CE3-4412-8CA5-867CA2B34B8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557" name="AutoShape 1" descr="https://psfswebp.cc.wmich.edu/cs/FPR/cache/PT_PIXEL_1.gif">
          <a:extLst>
            <a:ext uri="{FF2B5EF4-FFF2-40B4-BE49-F238E27FC236}">
              <a16:creationId xmlns:a16="http://schemas.microsoft.com/office/drawing/2014/main" id="{DAA241FA-4BC7-4CEA-9C43-9CB7A72D9FFB}"/>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58" name="AutoShape 1" descr="https://psfswebp.cc.wmich.edu/cs/FPR/cache/PT_PIXEL_1.gif">
          <a:extLst>
            <a:ext uri="{FF2B5EF4-FFF2-40B4-BE49-F238E27FC236}">
              <a16:creationId xmlns:a16="http://schemas.microsoft.com/office/drawing/2014/main" id="{8ED16D5A-8197-426E-B41B-B6D38599C0E6}"/>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559" name="AutoShape 1" descr="https://psfswebp.cc.wmich.edu/cs/FPR/cache/PT_PIXEL_1.gif">
          <a:extLst>
            <a:ext uri="{FF2B5EF4-FFF2-40B4-BE49-F238E27FC236}">
              <a16:creationId xmlns:a16="http://schemas.microsoft.com/office/drawing/2014/main" id="{0D03EFC7-9B01-4463-AFBF-8C52083DB28B}"/>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60" name="AutoShape 1" descr="https://psfswebp.cc.wmich.edu/cs/FPR/cache/PT_PIXEL_1.gif">
          <a:extLst>
            <a:ext uri="{FF2B5EF4-FFF2-40B4-BE49-F238E27FC236}">
              <a16:creationId xmlns:a16="http://schemas.microsoft.com/office/drawing/2014/main" id="{A16328D5-6253-48B9-BDC0-4ADE5A2B1F8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61" name="AutoShape 1" descr="https://psfswebp.cc.wmich.edu/cs/FPR/cache/PT_PIXEL_1.gif">
          <a:extLst>
            <a:ext uri="{FF2B5EF4-FFF2-40B4-BE49-F238E27FC236}">
              <a16:creationId xmlns:a16="http://schemas.microsoft.com/office/drawing/2014/main" id="{C5DD7014-DB53-4334-B2C1-0629A0A2AEC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562" name="AutoShape 1" descr="https://psfswebp.cc.wmich.edu/cs/FPR/cache/PT_PIXEL_1.gif">
          <a:extLst>
            <a:ext uri="{FF2B5EF4-FFF2-40B4-BE49-F238E27FC236}">
              <a16:creationId xmlns:a16="http://schemas.microsoft.com/office/drawing/2014/main" id="{BE631081-37F4-4037-BAAA-631D81068F03}"/>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63" name="AutoShape 1" descr="https://psfswebp.cc.wmich.edu/cs/FPR/cache/PT_PIXEL_1.gif">
          <a:extLst>
            <a:ext uri="{FF2B5EF4-FFF2-40B4-BE49-F238E27FC236}">
              <a16:creationId xmlns:a16="http://schemas.microsoft.com/office/drawing/2014/main" id="{5438947F-5410-49C6-B943-4CEB800A6DF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64" name="AutoShape 1" descr="https://psfswebp.cc.wmich.edu/cs/FPR/cache/PT_PIXEL_1.gif">
          <a:extLst>
            <a:ext uri="{FF2B5EF4-FFF2-40B4-BE49-F238E27FC236}">
              <a16:creationId xmlns:a16="http://schemas.microsoft.com/office/drawing/2014/main" id="{460D7671-88D5-436C-B3F9-7B2262D1499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565" name="AutoShape 1" descr="https://psfswebp.cc.wmich.edu/cs/FPR/cache/PT_PIXEL_1.gif">
          <a:extLst>
            <a:ext uri="{FF2B5EF4-FFF2-40B4-BE49-F238E27FC236}">
              <a16:creationId xmlns:a16="http://schemas.microsoft.com/office/drawing/2014/main" id="{C4D7DB74-F037-41CD-9B16-72404850B9DC}"/>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66" name="AutoShape 1" descr="https://psfswebp.cc.wmich.edu/cs/FPR/cache/PT_PIXEL_1.gif">
          <a:extLst>
            <a:ext uri="{FF2B5EF4-FFF2-40B4-BE49-F238E27FC236}">
              <a16:creationId xmlns:a16="http://schemas.microsoft.com/office/drawing/2014/main" id="{F53DAD1E-9BDC-4E7F-BEE3-8F3AAB6F9B3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67" name="AutoShape 1" descr="https://psfswebp.cc.wmich.edu/cs/FPR/cache/PT_PIXEL_1.gif">
          <a:extLst>
            <a:ext uri="{FF2B5EF4-FFF2-40B4-BE49-F238E27FC236}">
              <a16:creationId xmlns:a16="http://schemas.microsoft.com/office/drawing/2014/main" id="{EC53CBE7-BF30-4B72-AABF-3C90C22DDE4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1568" name="AutoShape 1" descr="https://psfswebp.cc.wmich.edu/cs/FPR/cache/PT_PIXEL_1.gif">
          <a:extLst>
            <a:ext uri="{FF2B5EF4-FFF2-40B4-BE49-F238E27FC236}">
              <a16:creationId xmlns:a16="http://schemas.microsoft.com/office/drawing/2014/main" id="{BEE78EBE-3FB9-4991-B6A0-BA6464732328}"/>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69" name="AutoShape 1" descr="https://psfswebp.cc.wmich.edu/cs/FPR/cache/PT_PIXEL_1.gif">
          <a:extLst>
            <a:ext uri="{FF2B5EF4-FFF2-40B4-BE49-F238E27FC236}">
              <a16:creationId xmlns:a16="http://schemas.microsoft.com/office/drawing/2014/main" id="{2674F213-D995-4108-BAA0-94F23FFC865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70" name="AutoShape 1" descr="https://psfswebp.cc.wmich.edu/cs/FPR/cache/PT_PIXEL_1.gif">
          <a:extLst>
            <a:ext uri="{FF2B5EF4-FFF2-40B4-BE49-F238E27FC236}">
              <a16:creationId xmlns:a16="http://schemas.microsoft.com/office/drawing/2014/main" id="{73FD41CA-6DB0-43D6-B6B3-C839D969BEB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71" name="AutoShape 1" descr="https://psfswebp.cc.wmich.edu/cs/FPR/cache/PT_PIXEL_1.gif">
          <a:extLst>
            <a:ext uri="{FF2B5EF4-FFF2-40B4-BE49-F238E27FC236}">
              <a16:creationId xmlns:a16="http://schemas.microsoft.com/office/drawing/2014/main" id="{2C8223DE-C53A-4C83-8748-A3876930255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72" name="AutoShape 1" descr="https://psfswebp.cc.wmich.edu/cs/FPR/cache/PT_PIXEL_1.gif">
          <a:extLst>
            <a:ext uri="{FF2B5EF4-FFF2-40B4-BE49-F238E27FC236}">
              <a16:creationId xmlns:a16="http://schemas.microsoft.com/office/drawing/2014/main" id="{DC8CA48B-304A-4B07-9C1E-4583D7B9A61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73" name="AutoShape 1" descr="https://psfswebp.cc.wmich.edu/cs/FPR/cache/PT_PIXEL_1.gif">
          <a:extLst>
            <a:ext uri="{FF2B5EF4-FFF2-40B4-BE49-F238E27FC236}">
              <a16:creationId xmlns:a16="http://schemas.microsoft.com/office/drawing/2014/main" id="{BE07F33C-5391-423A-82EC-73928573BCA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74" name="AutoShape 1" descr="https://psfswebp.cc.wmich.edu/cs/FPR/cache/PT_PIXEL_1.gif">
          <a:extLst>
            <a:ext uri="{FF2B5EF4-FFF2-40B4-BE49-F238E27FC236}">
              <a16:creationId xmlns:a16="http://schemas.microsoft.com/office/drawing/2014/main" id="{58CD7D73-9B07-4648-97BF-8D394733B5E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75" name="AutoShape 1" descr="https://psfswebp.cc.wmich.edu/cs/FPR/cache/PT_PIXEL_1.gif">
          <a:extLst>
            <a:ext uri="{FF2B5EF4-FFF2-40B4-BE49-F238E27FC236}">
              <a16:creationId xmlns:a16="http://schemas.microsoft.com/office/drawing/2014/main" id="{C0516D2B-F3C9-409B-A331-59289458A30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76" name="AutoShape 1" descr="https://psfswebp.cc.wmich.edu/cs/FPR/cache/PT_PIXEL_1.gif">
          <a:extLst>
            <a:ext uri="{FF2B5EF4-FFF2-40B4-BE49-F238E27FC236}">
              <a16:creationId xmlns:a16="http://schemas.microsoft.com/office/drawing/2014/main" id="{829194F7-9DD3-48C8-9AAF-B4F6C87F7E8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77" name="AutoShape 1" descr="https://psfswebp.cc.wmich.edu/cs/FPR/cache/PT_PIXEL_1.gif">
          <a:extLst>
            <a:ext uri="{FF2B5EF4-FFF2-40B4-BE49-F238E27FC236}">
              <a16:creationId xmlns:a16="http://schemas.microsoft.com/office/drawing/2014/main" id="{DF710EC3-5505-40F9-82CD-A495BDE72ACB}"/>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78" name="AutoShape 1" descr="https://psfswebp.cc.wmich.edu/cs/FPR/cache/PT_PIXEL_1.gif">
          <a:extLst>
            <a:ext uri="{FF2B5EF4-FFF2-40B4-BE49-F238E27FC236}">
              <a16:creationId xmlns:a16="http://schemas.microsoft.com/office/drawing/2014/main" id="{0AF9D57F-54C3-4F24-8777-73F18578E11C}"/>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79" name="AutoShape 1" descr="https://psfswebp.cc.wmich.edu/cs/FPR/cache/PT_PIXEL_1.gif">
          <a:extLst>
            <a:ext uri="{FF2B5EF4-FFF2-40B4-BE49-F238E27FC236}">
              <a16:creationId xmlns:a16="http://schemas.microsoft.com/office/drawing/2014/main" id="{D04BB9D3-74A9-4ABF-B30C-457A12A3B426}"/>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80" name="AutoShape 1" descr="https://psfswebp.cc.wmich.edu/cs/FPR/cache/PT_PIXEL_1.gif">
          <a:extLst>
            <a:ext uri="{FF2B5EF4-FFF2-40B4-BE49-F238E27FC236}">
              <a16:creationId xmlns:a16="http://schemas.microsoft.com/office/drawing/2014/main" id="{897D7D56-AA4D-4B43-9334-582D80B685A8}"/>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81" name="AutoShape 1" descr="https://psfswebp.cc.wmich.edu/cs/FPR/cache/PT_PIXEL_1.gif">
          <a:extLst>
            <a:ext uri="{FF2B5EF4-FFF2-40B4-BE49-F238E27FC236}">
              <a16:creationId xmlns:a16="http://schemas.microsoft.com/office/drawing/2014/main" id="{A0EB9267-B79B-4430-ACB3-631E387974E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82" name="AutoShape 1" descr="https://psfswebp.cc.wmich.edu/cs/FPR/cache/PT_PIXEL_1.gif">
          <a:extLst>
            <a:ext uri="{FF2B5EF4-FFF2-40B4-BE49-F238E27FC236}">
              <a16:creationId xmlns:a16="http://schemas.microsoft.com/office/drawing/2014/main" id="{184781A2-2722-45BE-ACDC-4D916C6D6F4B}"/>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83" name="AutoShape 1" descr="https://psfswebp.cc.wmich.edu/cs/FPR/cache/PT_PIXEL_1.gif">
          <a:extLst>
            <a:ext uri="{FF2B5EF4-FFF2-40B4-BE49-F238E27FC236}">
              <a16:creationId xmlns:a16="http://schemas.microsoft.com/office/drawing/2014/main" id="{2420105C-7152-4FEE-AE4B-7DBC83F349D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84" name="AutoShape 1" descr="https://psfswebp.cc.wmich.edu/cs/FPR/cache/PT_PIXEL_1.gif">
          <a:extLst>
            <a:ext uri="{FF2B5EF4-FFF2-40B4-BE49-F238E27FC236}">
              <a16:creationId xmlns:a16="http://schemas.microsoft.com/office/drawing/2014/main" id="{984E442D-69B0-43F5-9961-34FB3122767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85" name="AutoShape 1" descr="https://psfswebp.cc.wmich.edu/cs/FPR/cache/PT_PIXEL_1.gif">
          <a:extLst>
            <a:ext uri="{FF2B5EF4-FFF2-40B4-BE49-F238E27FC236}">
              <a16:creationId xmlns:a16="http://schemas.microsoft.com/office/drawing/2014/main" id="{393374CF-F0C1-4267-BE78-167A7DE04A7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86" name="AutoShape 1" descr="https://psfswebp.cc.wmich.edu/cs/FPR/cache/PT_PIXEL_1.gif">
          <a:extLst>
            <a:ext uri="{FF2B5EF4-FFF2-40B4-BE49-F238E27FC236}">
              <a16:creationId xmlns:a16="http://schemas.microsoft.com/office/drawing/2014/main" id="{E3A62CF9-2371-4C6B-A55C-066FDB59E61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87" name="AutoShape 1" descr="https://psfswebp.cc.wmich.edu/cs/FPR/cache/PT_PIXEL_1.gif">
          <a:extLst>
            <a:ext uri="{FF2B5EF4-FFF2-40B4-BE49-F238E27FC236}">
              <a16:creationId xmlns:a16="http://schemas.microsoft.com/office/drawing/2014/main" id="{97A3BBB0-8068-4013-AC33-237DA1D22FB9}"/>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88" name="AutoShape 1" descr="https://psfswebp.cc.wmich.edu/cs/FPR/cache/PT_PIXEL_1.gif">
          <a:extLst>
            <a:ext uri="{FF2B5EF4-FFF2-40B4-BE49-F238E27FC236}">
              <a16:creationId xmlns:a16="http://schemas.microsoft.com/office/drawing/2014/main" id="{E7A94E6A-085B-466B-939E-395002C6FBA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89" name="AutoShape 1" descr="https://psfswebp.cc.wmich.edu/cs/FPR/cache/PT_PIXEL_1.gif">
          <a:extLst>
            <a:ext uri="{FF2B5EF4-FFF2-40B4-BE49-F238E27FC236}">
              <a16:creationId xmlns:a16="http://schemas.microsoft.com/office/drawing/2014/main" id="{0CA9AC5E-485F-4FA8-82D3-7385664EC162}"/>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90" name="AutoShape 1" descr="https://psfswebp.cc.wmich.edu/cs/FPR/cache/PT_PIXEL_1.gif">
          <a:extLst>
            <a:ext uri="{FF2B5EF4-FFF2-40B4-BE49-F238E27FC236}">
              <a16:creationId xmlns:a16="http://schemas.microsoft.com/office/drawing/2014/main" id="{2320444A-104F-4746-933C-2D8E2CD48D8D}"/>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91" name="AutoShape 1" descr="https://psfswebp.cc.wmich.edu/cs/FPR/cache/PT_PIXEL_1.gif">
          <a:extLst>
            <a:ext uri="{FF2B5EF4-FFF2-40B4-BE49-F238E27FC236}">
              <a16:creationId xmlns:a16="http://schemas.microsoft.com/office/drawing/2014/main" id="{457142FA-F1A2-4135-8FAE-6487E9935C1B}"/>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92" name="AutoShape 1" descr="https://psfswebp.cc.wmich.edu/cs/FPR/cache/PT_PIXEL_1.gif">
          <a:extLst>
            <a:ext uri="{FF2B5EF4-FFF2-40B4-BE49-F238E27FC236}">
              <a16:creationId xmlns:a16="http://schemas.microsoft.com/office/drawing/2014/main" id="{6F940F06-D7E1-4BB0-829D-91154580C3DB}"/>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1593" name="AutoShape 1" descr="https://psfswebp.cc.wmich.edu/cs/FPR/cache/PT_PIXEL_1.gif">
          <a:extLst>
            <a:ext uri="{FF2B5EF4-FFF2-40B4-BE49-F238E27FC236}">
              <a16:creationId xmlns:a16="http://schemas.microsoft.com/office/drawing/2014/main" id="{4C303C31-AB9B-42BB-AA03-2B3C8FDF58CA}"/>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1594" name="AutoShape 1" descr="https://psfswebp.cc.wmich.edu/cs/FPR/cache/PT_PIXEL_1.gif">
          <a:extLst>
            <a:ext uri="{FF2B5EF4-FFF2-40B4-BE49-F238E27FC236}">
              <a16:creationId xmlns:a16="http://schemas.microsoft.com/office/drawing/2014/main" id="{63521879-FE89-4A29-AD4F-135B52D3D806}"/>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1595" name="AutoShape 1" descr="https://psfswebp.cc.wmich.edu/cs/FPR/cache/PT_PIXEL_1.gif">
          <a:extLst>
            <a:ext uri="{FF2B5EF4-FFF2-40B4-BE49-F238E27FC236}">
              <a16:creationId xmlns:a16="http://schemas.microsoft.com/office/drawing/2014/main" id="{283981E0-1861-4E91-A585-815317D9490D}"/>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1596" name="AutoShape 1" descr="https://psfswebp.cc.wmich.edu/cs/FPR/cache/PT_PIXEL_1.gif">
          <a:extLst>
            <a:ext uri="{FF2B5EF4-FFF2-40B4-BE49-F238E27FC236}">
              <a16:creationId xmlns:a16="http://schemas.microsoft.com/office/drawing/2014/main" id="{3F438B90-0A78-46DE-98BD-FB7B717707AE}"/>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1597" name="AutoShape 1" descr="https://psfswebp.cc.wmich.edu/cs/FPR/cache/PT_PIXEL_1.gif">
          <a:extLst>
            <a:ext uri="{FF2B5EF4-FFF2-40B4-BE49-F238E27FC236}">
              <a16:creationId xmlns:a16="http://schemas.microsoft.com/office/drawing/2014/main" id="{BD74A256-A8EE-4F59-85A8-6FA6CC5AF683}"/>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1598" name="AutoShape 1" descr="https://psfswebp.cc.wmich.edu/cs/FPR/cache/PT_PIXEL_1.gif">
          <a:extLst>
            <a:ext uri="{FF2B5EF4-FFF2-40B4-BE49-F238E27FC236}">
              <a16:creationId xmlns:a16="http://schemas.microsoft.com/office/drawing/2014/main" id="{6BC84945-6825-4619-94F5-DD61D715B37C}"/>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599" name="AutoShape 1" descr="https://psfswebp.cc.wmich.edu/cs/FPR/cache/PT_PIXEL_1.gif">
          <a:extLst>
            <a:ext uri="{FF2B5EF4-FFF2-40B4-BE49-F238E27FC236}">
              <a16:creationId xmlns:a16="http://schemas.microsoft.com/office/drawing/2014/main" id="{E4C7416D-A241-4F98-94E8-23F1D4A92533}"/>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1600" name="AutoShape 1" descr="https://psfswebp.cc.wmich.edu/cs/FPR/cache/PT_PIXEL_1.gif">
          <a:extLst>
            <a:ext uri="{FF2B5EF4-FFF2-40B4-BE49-F238E27FC236}">
              <a16:creationId xmlns:a16="http://schemas.microsoft.com/office/drawing/2014/main" id="{C739E7A4-D2C1-473A-8FEF-5CC6D1C2B94D}"/>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01" name="AutoShape 1" descr="https://psfswebp.cc.wmich.edu/cs/FPR/cache/PT_PIXEL_1.gif">
          <a:extLst>
            <a:ext uri="{FF2B5EF4-FFF2-40B4-BE49-F238E27FC236}">
              <a16:creationId xmlns:a16="http://schemas.microsoft.com/office/drawing/2014/main" id="{72DFE89D-F7BB-4E75-8A8F-D8E89668623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02" name="AutoShape 1" descr="https://psfswebp.cc.wmich.edu/cs/FPR/cache/PT_PIXEL_1.gif">
          <a:extLst>
            <a:ext uri="{FF2B5EF4-FFF2-40B4-BE49-F238E27FC236}">
              <a16:creationId xmlns:a16="http://schemas.microsoft.com/office/drawing/2014/main" id="{D7C950CB-2A97-447F-9D22-23A4D0F1510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03" name="AutoShape 1" descr="https://psfswebp.cc.wmich.edu/cs/FPR/cache/PT_PIXEL_1.gif">
          <a:extLst>
            <a:ext uri="{FF2B5EF4-FFF2-40B4-BE49-F238E27FC236}">
              <a16:creationId xmlns:a16="http://schemas.microsoft.com/office/drawing/2014/main" id="{BF642D7F-A503-44EB-9555-0E7101410290}"/>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04" name="AutoShape 1" descr="https://psfswebp.cc.wmich.edu/cs/FPR/cache/PT_PIXEL_1.gif">
          <a:extLst>
            <a:ext uri="{FF2B5EF4-FFF2-40B4-BE49-F238E27FC236}">
              <a16:creationId xmlns:a16="http://schemas.microsoft.com/office/drawing/2014/main" id="{2EB7B141-D341-4778-ADAA-E1F23F2B0BB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1605" name="AutoShape 1" descr="https://psfswebp.cc.wmich.edu/cs/FPR/cache/PT_PIXEL_1.gif">
          <a:extLst>
            <a:ext uri="{FF2B5EF4-FFF2-40B4-BE49-F238E27FC236}">
              <a16:creationId xmlns:a16="http://schemas.microsoft.com/office/drawing/2014/main" id="{39CE5375-DCBF-4629-A5EB-5446C8FB53DA}"/>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606" name="AutoShape 1" descr="https://psfswebp.cc.wmich.edu/cs/FPR/cache/PT_PIXEL_1.gif">
          <a:extLst>
            <a:ext uri="{FF2B5EF4-FFF2-40B4-BE49-F238E27FC236}">
              <a16:creationId xmlns:a16="http://schemas.microsoft.com/office/drawing/2014/main" id="{535D140A-721E-4D15-A36A-47F4ABD4D56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607" name="AutoShape 1" descr="https://psfswebp.cc.wmich.edu/cs/FPR/cache/PT_PIXEL_1.gif">
          <a:extLst>
            <a:ext uri="{FF2B5EF4-FFF2-40B4-BE49-F238E27FC236}">
              <a16:creationId xmlns:a16="http://schemas.microsoft.com/office/drawing/2014/main" id="{F8A395ED-775E-4E90-959F-26338145DB84}"/>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08" name="AutoShape 1" descr="https://psfswebp.cc.wmich.edu/cs/FPR/cache/PT_PIXEL_1.gif">
          <a:extLst>
            <a:ext uri="{FF2B5EF4-FFF2-40B4-BE49-F238E27FC236}">
              <a16:creationId xmlns:a16="http://schemas.microsoft.com/office/drawing/2014/main" id="{194CBED6-D34D-4F31-B568-D776B680848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609" name="AutoShape 1" descr="https://psfswebp.cc.wmich.edu/cs/FPR/cache/PT_PIXEL_1.gif">
          <a:extLst>
            <a:ext uri="{FF2B5EF4-FFF2-40B4-BE49-F238E27FC236}">
              <a16:creationId xmlns:a16="http://schemas.microsoft.com/office/drawing/2014/main" id="{CDFCB2FA-9C13-4EDF-AECD-15487F58DD90}"/>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10" name="AutoShape 1" descr="https://psfswebp.cc.wmich.edu/cs/FPR/cache/PT_PIXEL_1.gif">
          <a:extLst>
            <a:ext uri="{FF2B5EF4-FFF2-40B4-BE49-F238E27FC236}">
              <a16:creationId xmlns:a16="http://schemas.microsoft.com/office/drawing/2014/main" id="{D9DFE6B4-293E-4E58-9F49-30858F24F0F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11" name="AutoShape 1" descr="https://psfswebp.cc.wmich.edu/cs/FPR/cache/PT_PIXEL_1.gif">
          <a:extLst>
            <a:ext uri="{FF2B5EF4-FFF2-40B4-BE49-F238E27FC236}">
              <a16:creationId xmlns:a16="http://schemas.microsoft.com/office/drawing/2014/main" id="{8D4568DF-1118-416D-A093-05E7DD69291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612" name="AutoShape 1" descr="https://psfswebp.cc.wmich.edu/cs/FPR/cache/PT_PIXEL_1.gif">
          <a:extLst>
            <a:ext uri="{FF2B5EF4-FFF2-40B4-BE49-F238E27FC236}">
              <a16:creationId xmlns:a16="http://schemas.microsoft.com/office/drawing/2014/main" id="{997C5A36-42CD-4F10-B57D-C8D6DD6D3E9F}"/>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13" name="AutoShape 1" descr="https://psfswebp.cc.wmich.edu/cs/FPR/cache/PT_PIXEL_1.gif">
          <a:extLst>
            <a:ext uri="{FF2B5EF4-FFF2-40B4-BE49-F238E27FC236}">
              <a16:creationId xmlns:a16="http://schemas.microsoft.com/office/drawing/2014/main" id="{B0576FE0-4DDA-45BB-A3EF-2BEF384E4A3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14" name="AutoShape 1" descr="https://psfswebp.cc.wmich.edu/cs/FPR/cache/PT_PIXEL_1.gif">
          <a:extLst>
            <a:ext uri="{FF2B5EF4-FFF2-40B4-BE49-F238E27FC236}">
              <a16:creationId xmlns:a16="http://schemas.microsoft.com/office/drawing/2014/main" id="{8F0B713C-590D-4B00-B645-CD11F8AAD17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615" name="AutoShape 1" descr="https://psfswebp.cc.wmich.edu/cs/FPR/cache/PT_PIXEL_1.gif">
          <a:extLst>
            <a:ext uri="{FF2B5EF4-FFF2-40B4-BE49-F238E27FC236}">
              <a16:creationId xmlns:a16="http://schemas.microsoft.com/office/drawing/2014/main" id="{E01ABFB2-80A7-4289-91DA-377091674AA6}"/>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16" name="AutoShape 1" descr="https://psfswebp.cc.wmich.edu/cs/FPR/cache/PT_PIXEL_1.gif">
          <a:extLst>
            <a:ext uri="{FF2B5EF4-FFF2-40B4-BE49-F238E27FC236}">
              <a16:creationId xmlns:a16="http://schemas.microsoft.com/office/drawing/2014/main" id="{349436CC-8AEC-4CB2-94A6-8124E504191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17" name="AutoShape 1" descr="https://psfswebp.cc.wmich.edu/cs/FPR/cache/PT_PIXEL_1.gif">
          <a:extLst>
            <a:ext uri="{FF2B5EF4-FFF2-40B4-BE49-F238E27FC236}">
              <a16:creationId xmlns:a16="http://schemas.microsoft.com/office/drawing/2014/main" id="{8EC67B3E-4748-46DA-A138-D4FEFA6FA17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1618" name="AutoShape 1" descr="https://psfswebp.cc.wmich.edu/cs/FPR/cache/PT_PIXEL_1.gif">
          <a:extLst>
            <a:ext uri="{FF2B5EF4-FFF2-40B4-BE49-F238E27FC236}">
              <a16:creationId xmlns:a16="http://schemas.microsoft.com/office/drawing/2014/main" id="{5E634A22-18FE-459E-97B0-28D9CE2FD2D9}"/>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19" name="AutoShape 1" descr="https://psfswebp.cc.wmich.edu/cs/FPR/cache/PT_PIXEL_1.gif">
          <a:extLst>
            <a:ext uri="{FF2B5EF4-FFF2-40B4-BE49-F238E27FC236}">
              <a16:creationId xmlns:a16="http://schemas.microsoft.com/office/drawing/2014/main" id="{56D346A5-6B1F-4AC1-A6EF-0773219C0D9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20" name="AutoShape 1" descr="https://psfswebp.cc.wmich.edu/cs/FPR/cache/PT_PIXEL_1.gif">
          <a:extLst>
            <a:ext uri="{FF2B5EF4-FFF2-40B4-BE49-F238E27FC236}">
              <a16:creationId xmlns:a16="http://schemas.microsoft.com/office/drawing/2014/main" id="{7FBDE232-CD86-4B87-B474-ED9A9C75163B}"/>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21" name="AutoShape 1" descr="https://psfswebp.cc.wmich.edu/cs/FPR/cache/PT_PIXEL_1.gif">
          <a:extLst>
            <a:ext uri="{FF2B5EF4-FFF2-40B4-BE49-F238E27FC236}">
              <a16:creationId xmlns:a16="http://schemas.microsoft.com/office/drawing/2014/main" id="{EAAA6547-9195-44D6-8DC4-997D2B1EC1D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22" name="AutoShape 1" descr="https://psfswebp.cc.wmich.edu/cs/FPR/cache/PT_PIXEL_1.gif">
          <a:extLst>
            <a:ext uri="{FF2B5EF4-FFF2-40B4-BE49-F238E27FC236}">
              <a16:creationId xmlns:a16="http://schemas.microsoft.com/office/drawing/2014/main" id="{682A877B-8F0C-4E0C-8C9C-FFE8792C84A0}"/>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23" name="AutoShape 1" descr="https://psfswebp.cc.wmich.edu/cs/FPR/cache/PT_PIXEL_1.gif">
          <a:extLst>
            <a:ext uri="{FF2B5EF4-FFF2-40B4-BE49-F238E27FC236}">
              <a16:creationId xmlns:a16="http://schemas.microsoft.com/office/drawing/2014/main" id="{A253159D-B3CD-48CA-8E6A-A7A64E666ED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24" name="AutoShape 1" descr="https://psfswebp.cc.wmich.edu/cs/FPR/cache/PT_PIXEL_1.gif">
          <a:extLst>
            <a:ext uri="{FF2B5EF4-FFF2-40B4-BE49-F238E27FC236}">
              <a16:creationId xmlns:a16="http://schemas.microsoft.com/office/drawing/2014/main" id="{FEA5A248-F20B-41C0-A641-970D6708841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25" name="AutoShape 1" descr="https://psfswebp.cc.wmich.edu/cs/FPR/cache/PT_PIXEL_1.gif">
          <a:extLst>
            <a:ext uri="{FF2B5EF4-FFF2-40B4-BE49-F238E27FC236}">
              <a16:creationId xmlns:a16="http://schemas.microsoft.com/office/drawing/2014/main" id="{235E28F6-8CD9-4F57-8620-78C494E5439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26" name="AutoShape 1" descr="https://psfswebp.cc.wmich.edu/cs/FPR/cache/PT_PIXEL_1.gif">
          <a:extLst>
            <a:ext uri="{FF2B5EF4-FFF2-40B4-BE49-F238E27FC236}">
              <a16:creationId xmlns:a16="http://schemas.microsoft.com/office/drawing/2014/main" id="{9F3D1F91-7766-4408-96F1-DF82CA61E69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27" name="AutoShape 1" descr="https://psfswebp.cc.wmich.edu/cs/FPR/cache/PT_PIXEL_1.gif">
          <a:extLst>
            <a:ext uri="{FF2B5EF4-FFF2-40B4-BE49-F238E27FC236}">
              <a16:creationId xmlns:a16="http://schemas.microsoft.com/office/drawing/2014/main" id="{1D37E7CA-58D9-4C28-B78A-D697351DA13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28" name="AutoShape 1" descr="https://psfswebp.cc.wmich.edu/cs/FPR/cache/PT_PIXEL_1.gif">
          <a:extLst>
            <a:ext uri="{FF2B5EF4-FFF2-40B4-BE49-F238E27FC236}">
              <a16:creationId xmlns:a16="http://schemas.microsoft.com/office/drawing/2014/main" id="{DA24A45A-1C2D-4F04-87EC-3EE2DFACA44A}"/>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29" name="AutoShape 1" descr="https://psfswebp.cc.wmich.edu/cs/FPR/cache/PT_PIXEL_1.gif">
          <a:extLst>
            <a:ext uri="{FF2B5EF4-FFF2-40B4-BE49-F238E27FC236}">
              <a16:creationId xmlns:a16="http://schemas.microsoft.com/office/drawing/2014/main" id="{6F7BB83A-1F3A-4D6A-896A-25BB4AA5BF2D}"/>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30" name="AutoShape 1" descr="https://psfswebp.cc.wmich.edu/cs/FPR/cache/PT_PIXEL_1.gif">
          <a:extLst>
            <a:ext uri="{FF2B5EF4-FFF2-40B4-BE49-F238E27FC236}">
              <a16:creationId xmlns:a16="http://schemas.microsoft.com/office/drawing/2014/main" id="{2A6824E9-9916-426F-A2F8-3DB579546059}"/>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31" name="AutoShape 1" descr="https://psfswebp.cc.wmich.edu/cs/FPR/cache/PT_PIXEL_1.gif">
          <a:extLst>
            <a:ext uri="{FF2B5EF4-FFF2-40B4-BE49-F238E27FC236}">
              <a16:creationId xmlns:a16="http://schemas.microsoft.com/office/drawing/2014/main" id="{60290DF6-B554-4D9C-ADD0-90007F17F4BF}"/>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32" name="AutoShape 1" descr="https://psfswebp.cc.wmich.edu/cs/FPR/cache/PT_PIXEL_1.gif">
          <a:extLst>
            <a:ext uri="{FF2B5EF4-FFF2-40B4-BE49-F238E27FC236}">
              <a16:creationId xmlns:a16="http://schemas.microsoft.com/office/drawing/2014/main" id="{86E9EE9A-4E95-4392-A3F1-B75CD2BB367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33" name="AutoShape 1" descr="https://psfswebp.cc.wmich.edu/cs/FPR/cache/PT_PIXEL_1.gif">
          <a:extLst>
            <a:ext uri="{FF2B5EF4-FFF2-40B4-BE49-F238E27FC236}">
              <a16:creationId xmlns:a16="http://schemas.microsoft.com/office/drawing/2014/main" id="{646F1978-7495-4DD5-9AD8-3C2432A9325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34" name="AutoShape 1" descr="https://psfswebp.cc.wmich.edu/cs/FPR/cache/PT_PIXEL_1.gif">
          <a:extLst>
            <a:ext uri="{FF2B5EF4-FFF2-40B4-BE49-F238E27FC236}">
              <a16:creationId xmlns:a16="http://schemas.microsoft.com/office/drawing/2014/main" id="{DB824F36-BE4E-41B4-AB7B-171DCF9BB76C}"/>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35" name="AutoShape 1" descr="https://psfswebp.cc.wmich.edu/cs/FPR/cache/PT_PIXEL_1.gif">
          <a:extLst>
            <a:ext uri="{FF2B5EF4-FFF2-40B4-BE49-F238E27FC236}">
              <a16:creationId xmlns:a16="http://schemas.microsoft.com/office/drawing/2014/main" id="{2ED2772A-3787-4E3B-BA22-754594D7134B}"/>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36" name="AutoShape 1" descr="https://psfswebp.cc.wmich.edu/cs/FPR/cache/PT_PIXEL_1.gif">
          <a:extLst>
            <a:ext uri="{FF2B5EF4-FFF2-40B4-BE49-F238E27FC236}">
              <a16:creationId xmlns:a16="http://schemas.microsoft.com/office/drawing/2014/main" id="{AE9BB36D-508B-4254-96A4-F93C32C769E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37" name="AutoShape 1" descr="https://psfswebp.cc.wmich.edu/cs/FPR/cache/PT_PIXEL_1.gif">
          <a:extLst>
            <a:ext uri="{FF2B5EF4-FFF2-40B4-BE49-F238E27FC236}">
              <a16:creationId xmlns:a16="http://schemas.microsoft.com/office/drawing/2014/main" id="{91168B08-95FA-4779-8896-5610596C7D2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38" name="AutoShape 1" descr="https://psfswebp.cc.wmich.edu/cs/FPR/cache/PT_PIXEL_1.gif">
          <a:extLst>
            <a:ext uri="{FF2B5EF4-FFF2-40B4-BE49-F238E27FC236}">
              <a16:creationId xmlns:a16="http://schemas.microsoft.com/office/drawing/2014/main" id="{27532D60-C43C-47BD-994B-BA70D4AA2977}"/>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39" name="AutoShape 1" descr="https://psfswebp.cc.wmich.edu/cs/FPR/cache/PT_PIXEL_1.gif">
          <a:extLst>
            <a:ext uri="{FF2B5EF4-FFF2-40B4-BE49-F238E27FC236}">
              <a16:creationId xmlns:a16="http://schemas.microsoft.com/office/drawing/2014/main" id="{6856CBE8-A46D-4247-A07A-63989A73048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40" name="AutoShape 1" descr="https://psfswebp.cc.wmich.edu/cs/FPR/cache/PT_PIXEL_1.gif">
          <a:extLst>
            <a:ext uri="{FF2B5EF4-FFF2-40B4-BE49-F238E27FC236}">
              <a16:creationId xmlns:a16="http://schemas.microsoft.com/office/drawing/2014/main" id="{D8C79569-BC92-4C5C-8C70-373BAE1C5A8A}"/>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41" name="AutoShape 1" descr="https://psfswebp.cc.wmich.edu/cs/FPR/cache/PT_PIXEL_1.gif">
          <a:extLst>
            <a:ext uri="{FF2B5EF4-FFF2-40B4-BE49-F238E27FC236}">
              <a16:creationId xmlns:a16="http://schemas.microsoft.com/office/drawing/2014/main" id="{90E0B600-3E1C-4784-B7AE-9FFC34767D0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42" name="AutoShape 1" descr="https://psfswebp.cc.wmich.edu/cs/FPR/cache/PT_PIXEL_1.gif">
          <a:extLst>
            <a:ext uri="{FF2B5EF4-FFF2-40B4-BE49-F238E27FC236}">
              <a16:creationId xmlns:a16="http://schemas.microsoft.com/office/drawing/2014/main" id="{2818592F-C4FC-4B08-B893-43B40306BDB3}"/>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1643" name="AutoShape 1" descr="https://psfswebp.cc.wmich.edu/cs/FPR/cache/PT_PIXEL_1.gif">
          <a:extLst>
            <a:ext uri="{FF2B5EF4-FFF2-40B4-BE49-F238E27FC236}">
              <a16:creationId xmlns:a16="http://schemas.microsoft.com/office/drawing/2014/main" id="{BE741131-FA51-4143-ABFA-54F883A54604}"/>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1644" name="AutoShape 1" descr="https://psfswebp.cc.wmich.edu/cs/FPR/cache/PT_PIXEL_1.gif">
          <a:extLst>
            <a:ext uri="{FF2B5EF4-FFF2-40B4-BE49-F238E27FC236}">
              <a16:creationId xmlns:a16="http://schemas.microsoft.com/office/drawing/2014/main" id="{833FB13D-9C47-4311-A095-6F6942DE0C8D}"/>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1645" name="AutoShape 1" descr="https://psfswebp.cc.wmich.edu/cs/FPR/cache/PT_PIXEL_1.gif">
          <a:extLst>
            <a:ext uri="{FF2B5EF4-FFF2-40B4-BE49-F238E27FC236}">
              <a16:creationId xmlns:a16="http://schemas.microsoft.com/office/drawing/2014/main" id="{2AED91DB-45CF-4EA5-ABCE-C1F54469E7D8}"/>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1646" name="AutoShape 1" descr="https://psfswebp.cc.wmich.edu/cs/FPR/cache/PT_PIXEL_1.gif">
          <a:extLst>
            <a:ext uri="{FF2B5EF4-FFF2-40B4-BE49-F238E27FC236}">
              <a16:creationId xmlns:a16="http://schemas.microsoft.com/office/drawing/2014/main" id="{7189769B-7887-40B1-B265-96AB46A7EF81}"/>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1647" name="AutoShape 1" descr="https://psfswebp.cc.wmich.edu/cs/FPR/cache/PT_PIXEL_1.gif">
          <a:extLst>
            <a:ext uri="{FF2B5EF4-FFF2-40B4-BE49-F238E27FC236}">
              <a16:creationId xmlns:a16="http://schemas.microsoft.com/office/drawing/2014/main" id="{CA422A4C-0ED1-43EC-8DD1-B70B64832566}"/>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1648" name="AutoShape 1" descr="https://psfswebp.cc.wmich.edu/cs/FPR/cache/PT_PIXEL_1.gif">
          <a:extLst>
            <a:ext uri="{FF2B5EF4-FFF2-40B4-BE49-F238E27FC236}">
              <a16:creationId xmlns:a16="http://schemas.microsoft.com/office/drawing/2014/main" id="{E188C5C8-8175-48C9-B767-31AFFFF84C21}"/>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649" name="AutoShape 1" descr="https://psfswebp.cc.wmich.edu/cs/FPR/cache/PT_PIXEL_1.gif">
          <a:extLst>
            <a:ext uri="{FF2B5EF4-FFF2-40B4-BE49-F238E27FC236}">
              <a16:creationId xmlns:a16="http://schemas.microsoft.com/office/drawing/2014/main" id="{4CABD4FB-9330-4012-89FE-2B661B4028D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1650" name="AutoShape 1" descr="https://psfswebp.cc.wmich.edu/cs/FPR/cache/PT_PIXEL_1.gif">
          <a:extLst>
            <a:ext uri="{FF2B5EF4-FFF2-40B4-BE49-F238E27FC236}">
              <a16:creationId xmlns:a16="http://schemas.microsoft.com/office/drawing/2014/main" id="{61868DB0-B2FC-4A01-9DF0-B83727F30FE0}"/>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51" name="AutoShape 1" descr="https://psfswebp.cc.wmich.edu/cs/FPR/cache/PT_PIXEL_1.gif">
          <a:extLst>
            <a:ext uri="{FF2B5EF4-FFF2-40B4-BE49-F238E27FC236}">
              <a16:creationId xmlns:a16="http://schemas.microsoft.com/office/drawing/2014/main" id="{78E6283A-3B06-4854-9C42-5DE5DD9E9FC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52" name="AutoShape 1" descr="https://psfswebp.cc.wmich.edu/cs/FPR/cache/PT_PIXEL_1.gif">
          <a:extLst>
            <a:ext uri="{FF2B5EF4-FFF2-40B4-BE49-F238E27FC236}">
              <a16:creationId xmlns:a16="http://schemas.microsoft.com/office/drawing/2014/main" id="{BBCD7642-D469-4EF4-8B96-4B858F897504}"/>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53" name="AutoShape 1" descr="https://psfswebp.cc.wmich.edu/cs/FPR/cache/PT_PIXEL_1.gif">
          <a:extLst>
            <a:ext uri="{FF2B5EF4-FFF2-40B4-BE49-F238E27FC236}">
              <a16:creationId xmlns:a16="http://schemas.microsoft.com/office/drawing/2014/main" id="{655D6889-C801-445F-A5BC-3D57D89B7AC5}"/>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54" name="AutoShape 1" descr="https://psfswebp.cc.wmich.edu/cs/FPR/cache/PT_PIXEL_1.gif">
          <a:extLst>
            <a:ext uri="{FF2B5EF4-FFF2-40B4-BE49-F238E27FC236}">
              <a16:creationId xmlns:a16="http://schemas.microsoft.com/office/drawing/2014/main" id="{FD539E53-ADB8-4A0F-A89D-5F9C29B6BBA5}"/>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1655" name="AutoShape 1" descr="https://psfswebp.cc.wmich.edu/cs/FPR/cache/PT_PIXEL_1.gif">
          <a:extLst>
            <a:ext uri="{FF2B5EF4-FFF2-40B4-BE49-F238E27FC236}">
              <a16:creationId xmlns:a16="http://schemas.microsoft.com/office/drawing/2014/main" id="{04A90180-7791-496A-BAC4-9CC7E514F40D}"/>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656" name="AutoShape 1" descr="https://psfswebp.cc.wmich.edu/cs/FPR/cache/PT_PIXEL_1.gif">
          <a:extLst>
            <a:ext uri="{FF2B5EF4-FFF2-40B4-BE49-F238E27FC236}">
              <a16:creationId xmlns:a16="http://schemas.microsoft.com/office/drawing/2014/main" id="{F750A02D-E4D0-49EA-9C21-5E0017641A14}"/>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1657" name="AutoShape 1" descr="https://psfswebp.cc.wmich.edu/cs/FPR/cache/PT_PIXEL_1.gif">
          <a:extLst>
            <a:ext uri="{FF2B5EF4-FFF2-40B4-BE49-F238E27FC236}">
              <a16:creationId xmlns:a16="http://schemas.microsoft.com/office/drawing/2014/main" id="{953801AD-F761-43AC-BB9D-AEE60CEC4E7E}"/>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58" name="AutoShape 1" descr="https://psfswebp.cc.wmich.edu/cs/FPR/cache/PT_PIXEL_1.gif">
          <a:extLst>
            <a:ext uri="{FF2B5EF4-FFF2-40B4-BE49-F238E27FC236}">
              <a16:creationId xmlns:a16="http://schemas.microsoft.com/office/drawing/2014/main" id="{93205912-F3FD-4BB4-BD3F-2978B085DC3C}"/>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1659" name="AutoShape 1" descr="https://psfswebp.cc.wmich.edu/cs/FPR/cache/PT_PIXEL_1.gif">
          <a:extLst>
            <a:ext uri="{FF2B5EF4-FFF2-40B4-BE49-F238E27FC236}">
              <a16:creationId xmlns:a16="http://schemas.microsoft.com/office/drawing/2014/main" id="{1662E5D2-2001-4926-8A1C-E3F710C53FC7}"/>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60" name="AutoShape 1" descr="https://psfswebp.cc.wmich.edu/cs/FPR/cache/PT_PIXEL_1.gif">
          <a:extLst>
            <a:ext uri="{FF2B5EF4-FFF2-40B4-BE49-F238E27FC236}">
              <a16:creationId xmlns:a16="http://schemas.microsoft.com/office/drawing/2014/main" id="{33BE6AAE-5210-4B17-A93F-3D4EC0E7839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61" name="AutoShape 1" descr="https://psfswebp.cc.wmich.edu/cs/FPR/cache/PT_PIXEL_1.gif">
          <a:extLst>
            <a:ext uri="{FF2B5EF4-FFF2-40B4-BE49-F238E27FC236}">
              <a16:creationId xmlns:a16="http://schemas.microsoft.com/office/drawing/2014/main" id="{77F60C4B-FFCC-4BAB-B7B5-5289F3ED934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1662" name="AutoShape 1" descr="https://psfswebp.cc.wmich.edu/cs/FPR/cache/PT_PIXEL_1.gif">
          <a:extLst>
            <a:ext uri="{FF2B5EF4-FFF2-40B4-BE49-F238E27FC236}">
              <a16:creationId xmlns:a16="http://schemas.microsoft.com/office/drawing/2014/main" id="{3AEAC184-D365-4EE4-9D7D-175CC7BE10F3}"/>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63" name="AutoShape 1" descr="https://psfswebp.cc.wmich.edu/cs/FPR/cache/PT_PIXEL_1.gif">
          <a:extLst>
            <a:ext uri="{FF2B5EF4-FFF2-40B4-BE49-F238E27FC236}">
              <a16:creationId xmlns:a16="http://schemas.microsoft.com/office/drawing/2014/main" id="{3B4574DD-9172-40E9-BA33-A40D5697C3E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64" name="AutoShape 1" descr="https://psfswebp.cc.wmich.edu/cs/FPR/cache/PT_PIXEL_1.gif">
          <a:extLst>
            <a:ext uri="{FF2B5EF4-FFF2-40B4-BE49-F238E27FC236}">
              <a16:creationId xmlns:a16="http://schemas.microsoft.com/office/drawing/2014/main" id="{D81C0C91-194F-44F4-A650-F5C41EA2DB2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1665" name="AutoShape 1" descr="https://psfswebp.cc.wmich.edu/cs/FPR/cache/PT_PIXEL_1.gif">
          <a:extLst>
            <a:ext uri="{FF2B5EF4-FFF2-40B4-BE49-F238E27FC236}">
              <a16:creationId xmlns:a16="http://schemas.microsoft.com/office/drawing/2014/main" id="{11AAB9DF-BCEB-40CB-9FDD-04A0E9DA08FB}"/>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66" name="AutoShape 1" descr="https://psfswebp.cc.wmich.edu/cs/FPR/cache/PT_PIXEL_1.gif">
          <a:extLst>
            <a:ext uri="{FF2B5EF4-FFF2-40B4-BE49-F238E27FC236}">
              <a16:creationId xmlns:a16="http://schemas.microsoft.com/office/drawing/2014/main" id="{96171BC3-F01B-4616-88DB-3B15E1BB928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67" name="AutoShape 1" descr="https://psfswebp.cc.wmich.edu/cs/FPR/cache/PT_PIXEL_1.gif">
          <a:extLst>
            <a:ext uri="{FF2B5EF4-FFF2-40B4-BE49-F238E27FC236}">
              <a16:creationId xmlns:a16="http://schemas.microsoft.com/office/drawing/2014/main" id="{09775055-81B5-4C25-B341-E945948F828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1668" name="AutoShape 1" descr="https://psfswebp.cc.wmich.edu/cs/FPR/cache/PT_PIXEL_1.gif">
          <a:extLst>
            <a:ext uri="{FF2B5EF4-FFF2-40B4-BE49-F238E27FC236}">
              <a16:creationId xmlns:a16="http://schemas.microsoft.com/office/drawing/2014/main" id="{CD1518D1-6C62-4223-98C7-AB434D2A0E23}"/>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69" name="AutoShape 1" descr="https://psfswebp.cc.wmich.edu/cs/FPR/cache/PT_PIXEL_1.gif">
          <a:extLst>
            <a:ext uri="{FF2B5EF4-FFF2-40B4-BE49-F238E27FC236}">
              <a16:creationId xmlns:a16="http://schemas.microsoft.com/office/drawing/2014/main" id="{B5F39E11-EF1E-4E6F-8D3C-102774F1208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70" name="AutoShape 1" descr="https://psfswebp.cc.wmich.edu/cs/FPR/cache/PT_PIXEL_1.gif">
          <a:extLst>
            <a:ext uri="{FF2B5EF4-FFF2-40B4-BE49-F238E27FC236}">
              <a16:creationId xmlns:a16="http://schemas.microsoft.com/office/drawing/2014/main" id="{60185D80-ED97-446E-8688-8394EA3B0FD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71" name="AutoShape 1" descr="https://psfswebp.cc.wmich.edu/cs/FPR/cache/PT_PIXEL_1.gif">
          <a:extLst>
            <a:ext uri="{FF2B5EF4-FFF2-40B4-BE49-F238E27FC236}">
              <a16:creationId xmlns:a16="http://schemas.microsoft.com/office/drawing/2014/main" id="{F79421CF-290A-487F-9F01-1FAFE26E0CF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72" name="AutoShape 1" descr="https://psfswebp.cc.wmich.edu/cs/FPR/cache/PT_PIXEL_1.gif">
          <a:extLst>
            <a:ext uri="{FF2B5EF4-FFF2-40B4-BE49-F238E27FC236}">
              <a16:creationId xmlns:a16="http://schemas.microsoft.com/office/drawing/2014/main" id="{F3824CA9-B9A7-45A6-BAFF-6F108C8C9F0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73" name="AutoShape 1" descr="https://psfswebp.cc.wmich.edu/cs/FPR/cache/PT_PIXEL_1.gif">
          <a:extLst>
            <a:ext uri="{FF2B5EF4-FFF2-40B4-BE49-F238E27FC236}">
              <a16:creationId xmlns:a16="http://schemas.microsoft.com/office/drawing/2014/main" id="{04FB5C84-00A3-4BF6-885A-720BD57B80A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74" name="AutoShape 1" descr="https://psfswebp.cc.wmich.edu/cs/FPR/cache/PT_PIXEL_1.gif">
          <a:extLst>
            <a:ext uri="{FF2B5EF4-FFF2-40B4-BE49-F238E27FC236}">
              <a16:creationId xmlns:a16="http://schemas.microsoft.com/office/drawing/2014/main" id="{36356BFD-8F2E-4F3B-AA33-6E5D4A36663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75" name="AutoShape 1" descr="https://psfswebp.cc.wmich.edu/cs/FPR/cache/PT_PIXEL_1.gif">
          <a:extLst>
            <a:ext uri="{FF2B5EF4-FFF2-40B4-BE49-F238E27FC236}">
              <a16:creationId xmlns:a16="http://schemas.microsoft.com/office/drawing/2014/main" id="{DCB3D66D-C1E0-4031-8619-A96A60392C5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76" name="AutoShape 1" descr="https://psfswebp.cc.wmich.edu/cs/FPR/cache/PT_PIXEL_1.gif">
          <a:extLst>
            <a:ext uri="{FF2B5EF4-FFF2-40B4-BE49-F238E27FC236}">
              <a16:creationId xmlns:a16="http://schemas.microsoft.com/office/drawing/2014/main" id="{90FDBE4E-1893-4CBC-A3C7-A7AACABE722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77" name="AutoShape 1" descr="https://psfswebp.cc.wmich.edu/cs/FPR/cache/PT_PIXEL_1.gif">
          <a:extLst>
            <a:ext uri="{FF2B5EF4-FFF2-40B4-BE49-F238E27FC236}">
              <a16:creationId xmlns:a16="http://schemas.microsoft.com/office/drawing/2014/main" id="{9B880478-B31A-48D1-B3EA-F056CA66B41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78" name="AutoShape 1" descr="https://psfswebp.cc.wmich.edu/cs/FPR/cache/PT_PIXEL_1.gif">
          <a:extLst>
            <a:ext uri="{FF2B5EF4-FFF2-40B4-BE49-F238E27FC236}">
              <a16:creationId xmlns:a16="http://schemas.microsoft.com/office/drawing/2014/main" id="{B9EDEC75-5DF3-430D-B1BF-E4465C7A563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79" name="AutoShape 1" descr="https://psfswebp.cc.wmich.edu/cs/FPR/cache/PT_PIXEL_1.gif">
          <a:extLst>
            <a:ext uri="{FF2B5EF4-FFF2-40B4-BE49-F238E27FC236}">
              <a16:creationId xmlns:a16="http://schemas.microsoft.com/office/drawing/2014/main" id="{434FB32A-B70E-4E3C-AF74-A5C02D3F0D7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80" name="AutoShape 1" descr="https://psfswebp.cc.wmich.edu/cs/FPR/cache/PT_PIXEL_1.gif">
          <a:extLst>
            <a:ext uri="{FF2B5EF4-FFF2-40B4-BE49-F238E27FC236}">
              <a16:creationId xmlns:a16="http://schemas.microsoft.com/office/drawing/2014/main" id="{598E756D-03DA-4156-AD6A-9763129B36C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81" name="AutoShape 1" descr="https://psfswebp.cc.wmich.edu/cs/FPR/cache/PT_PIXEL_1.gif">
          <a:extLst>
            <a:ext uri="{FF2B5EF4-FFF2-40B4-BE49-F238E27FC236}">
              <a16:creationId xmlns:a16="http://schemas.microsoft.com/office/drawing/2014/main" id="{D6546685-7F34-4056-BEA0-1C455452C950}"/>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82" name="AutoShape 1" descr="https://psfswebp.cc.wmich.edu/cs/FPR/cache/PT_PIXEL_1.gif">
          <a:extLst>
            <a:ext uri="{FF2B5EF4-FFF2-40B4-BE49-F238E27FC236}">
              <a16:creationId xmlns:a16="http://schemas.microsoft.com/office/drawing/2014/main" id="{5EC69111-8C91-4AF6-B7C9-8E9217785FD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83" name="AutoShape 1" descr="https://psfswebp.cc.wmich.edu/cs/FPR/cache/PT_PIXEL_1.gif">
          <a:extLst>
            <a:ext uri="{FF2B5EF4-FFF2-40B4-BE49-F238E27FC236}">
              <a16:creationId xmlns:a16="http://schemas.microsoft.com/office/drawing/2014/main" id="{43C38D76-FDC0-450E-8A03-46D5920E6BA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84" name="AutoShape 1" descr="https://psfswebp.cc.wmich.edu/cs/FPR/cache/PT_PIXEL_1.gif">
          <a:extLst>
            <a:ext uri="{FF2B5EF4-FFF2-40B4-BE49-F238E27FC236}">
              <a16:creationId xmlns:a16="http://schemas.microsoft.com/office/drawing/2014/main" id="{9C6347F2-6770-4A8F-8C64-0F40C58A005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85" name="AutoShape 1" descr="https://psfswebp.cc.wmich.edu/cs/FPR/cache/PT_PIXEL_1.gif">
          <a:extLst>
            <a:ext uri="{FF2B5EF4-FFF2-40B4-BE49-F238E27FC236}">
              <a16:creationId xmlns:a16="http://schemas.microsoft.com/office/drawing/2014/main" id="{8E0AEFA3-425A-43B2-A20F-8B0D1B8302C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86" name="AutoShape 1" descr="https://psfswebp.cc.wmich.edu/cs/FPR/cache/PT_PIXEL_1.gif">
          <a:extLst>
            <a:ext uri="{FF2B5EF4-FFF2-40B4-BE49-F238E27FC236}">
              <a16:creationId xmlns:a16="http://schemas.microsoft.com/office/drawing/2014/main" id="{16E4B03B-A1B7-4A60-ADB1-6832590D114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87" name="AutoShape 1" descr="https://psfswebp.cc.wmich.edu/cs/FPR/cache/PT_PIXEL_1.gif">
          <a:extLst>
            <a:ext uri="{FF2B5EF4-FFF2-40B4-BE49-F238E27FC236}">
              <a16:creationId xmlns:a16="http://schemas.microsoft.com/office/drawing/2014/main" id="{4B64C9D2-8216-40BC-9712-A2D2BBEF8CFB}"/>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88" name="AutoShape 1" descr="https://psfswebp.cc.wmich.edu/cs/FPR/cache/PT_PIXEL_1.gif">
          <a:extLst>
            <a:ext uri="{FF2B5EF4-FFF2-40B4-BE49-F238E27FC236}">
              <a16:creationId xmlns:a16="http://schemas.microsoft.com/office/drawing/2014/main" id="{D27E455A-3CF2-42B1-B09A-276914FEA9F5}"/>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89" name="AutoShape 1" descr="https://psfswebp.cc.wmich.edu/cs/FPR/cache/PT_PIXEL_1.gif">
          <a:extLst>
            <a:ext uri="{FF2B5EF4-FFF2-40B4-BE49-F238E27FC236}">
              <a16:creationId xmlns:a16="http://schemas.microsoft.com/office/drawing/2014/main" id="{75DB45C0-855C-4903-B52A-50FA998ED505}"/>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90" name="AutoShape 1" descr="https://psfswebp.cc.wmich.edu/cs/FPR/cache/PT_PIXEL_1.gif">
          <a:extLst>
            <a:ext uri="{FF2B5EF4-FFF2-40B4-BE49-F238E27FC236}">
              <a16:creationId xmlns:a16="http://schemas.microsoft.com/office/drawing/2014/main" id="{17FC1F7F-827F-479D-9BF0-0B5F7CB5E979}"/>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91" name="AutoShape 1" descr="https://psfswebp.cc.wmich.edu/cs/FPR/cache/PT_PIXEL_1.gif">
          <a:extLst>
            <a:ext uri="{FF2B5EF4-FFF2-40B4-BE49-F238E27FC236}">
              <a16:creationId xmlns:a16="http://schemas.microsoft.com/office/drawing/2014/main" id="{96916139-8B94-4038-931A-2FCD3E06367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92" name="AutoShape 1" descr="https://psfswebp.cc.wmich.edu/cs/FPR/cache/PT_PIXEL_1.gif">
          <a:extLst>
            <a:ext uri="{FF2B5EF4-FFF2-40B4-BE49-F238E27FC236}">
              <a16:creationId xmlns:a16="http://schemas.microsoft.com/office/drawing/2014/main" id="{42C8C2F0-A602-40EF-ADA9-8634FCA1C7B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1693" name="AutoShape 1" descr="https://psfswebp.cc.wmich.edu/cs/FPR/cache/PT_PIXEL_1.gif">
          <a:extLst>
            <a:ext uri="{FF2B5EF4-FFF2-40B4-BE49-F238E27FC236}">
              <a16:creationId xmlns:a16="http://schemas.microsoft.com/office/drawing/2014/main" id="{51773299-79EA-4F78-BF4D-D084B21B703B}"/>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1694" name="AutoShape 1" descr="https://psfswebp.cc.wmich.edu/cs/FPR/cache/PT_PIXEL_1.gif">
          <a:extLst>
            <a:ext uri="{FF2B5EF4-FFF2-40B4-BE49-F238E27FC236}">
              <a16:creationId xmlns:a16="http://schemas.microsoft.com/office/drawing/2014/main" id="{77760868-E952-41F5-814B-D3BE87CBE2B9}"/>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1695" name="AutoShape 1" descr="https://psfswebp.cc.wmich.edu/cs/FPR/cache/PT_PIXEL_1.gif">
          <a:extLst>
            <a:ext uri="{FF2B5EF4-FFF2-40B4-BE49-F238E27FC236}">
              <a16:creationId xmlns:a16="http://schemas.microsoft.com/office/drawing/2014/main" id="{20C987C1-B01A-4921-B692-7C627E9E94AA}"/>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1696" name="AutoShape 1" descr="https://psfswebp.cc.wmich.edu/cs/FPR/cache/PT_PIXEL_1.gif">
          <a:extLst>
            <a:ext uri="{FF2B5EF4-FFF2-40B4-BE49-F238E27FC236}">
              <a16:creationId xmlns:a16="http://schemas.microsoft.com/office/drawing/2014/main" id="{71151211-EA36-4E0A-A582-9978E8CC9C26}"/>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1697" name="AutoShape 1" descr="https://psfswebp.cc.wmich.edu/cs/FPR/cache/PT_PIXEL_1.gif">
          <a:extLst>
            <a:ext uri="{FF2B5EF4-FFF2-40B4-BE49-F238E27FC236}">
              <a16:creationId xmlns:a16="http://schemas.microsoft.com/office/drawing/2014/main" id="{303F16A1-0FC5-4042-BD75-8AF1D080137F}"/>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1698" name="AutoShape 1" descr="https://psfswebp.cc.wmich.edu/cs/FPR/cache/PT_PIXEL_1.gif">
          <a:extLst>
            <a:ext uri="{FF2B5EF4-FFF2-40B4-BE49-F238E27FC236}">
              <a16:creationId xmlns:a16="http://schemas.microsoft.com/office/drawing/2014/main" id="{67ECF8E5-B093-460D-86D0-6D54A64A0102}"/>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699" name="AutoShape 1" descr="https://psfswebp.cc.wmich.edu/cs/FPR/cache/PT_PIXEL_1.gif">
          <a:extLst>
            <a:ext uri="{FF2B5EF4-FFF2-40B4-BE49-F238E27FC236}">
              <a16:creationId xmlns:a16="http://schemas.microsoft.com/office/drawing/2014/main" id="{92FD1419-308A-4D8F-A574-8F4CE5C373F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1700" name="AutoShape 1" descr="https://psfswebp.cc.wmich.edu/cs/FPR/cache/PT_PIXEL_1.gif">
          <a:extLst>
            <a:ext uri="{FF2B5EF4-FFF2-40B4-BE49-F238E27FC236}">
              <a16:creationId xmlns:a16="http://schemas.microsoft.com/office/drawing/2014/main" id="{796DF6CC-0E22-4E8A-A11C-F8B0350148D6}"/>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01" name="AutoShape 1" descr="https://psfswebp.cc.wmich.edu/cs/FPR/cache/PT_PIXEL_1.gif">
          <a:extLst>
            <a:ext uri="{FF2B5EF4-FFF2-40B4-BE49-F238E27FC236}">
              <a16:creationId xmlns:a16="http://schemas.microsoft.com/office/drawing/2014/main" id="{A03FABCE-DC17-48DD-88F9-0B53A083579C}"/>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02" name="AutoShape 1" descr="https://psfswebp.cc.wmich.edu/cs/FPR/cache/PT_PIXEL_1.gif">
          <a:extLst>
            <a:ext uri="{FF2B5EF4-FFF2-40B4-BE49-F238E27FC236}">
              <a16:creationId xmlns:a16="http://schemas.microsoft.com/office/drawing/2014/main" id="{7EF99B81-A110-4397-8ABB-05528B0CD97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03" name="AutoShape 1" descr="https://psfswebp.cc.wmich.edu/cs/FPR/cache/PT_PIXEL_1.gif">
          <a:extLst>
            <a:ext uri="{FF2B5EF4-FFF2-40B4-BE49-F238E27FC236}">
              <a16:creationId xmlns:a16="http://schemas.microsoft.com/office/drawing/2014/main" id="{9EA0D9A2-E7FD-4639-B66F-0C65A1BB445D}"/>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04" name="AutoShape 1" descr="https://psfswebp.cc.wmich.edu/cs/FPR/cache/PT_PIXEL_1.gif">
          <a:extLst>
            <a:ext uri="{FF2B5EF4-FFF2-40B4-BE49-F238E27FC236}">
              <a16:creationId xmlns:a16="http://schemas.microsoft.com/office/drawing/2014/main" id="{7727B021-B697-4CC5-B854-AEF7F1261078}"/>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1705" name="AutoShape 1" descr="https://psfswebp.cc.wmich.edu/cs/FPR/cache/PT_PIXEL_1.gif">
          <a:extLst>
            <a:ext uri="{FF2B5EF4-FFF2-40B4-BE49-F238E27FC236}">
              <a16:creationId xmlns:a16="http://schemas.microsoft.com/office/drawing/2014/main" id="{72A81DF4-0DD9-4B4D-8334-205C1AEF6C06}"/>
            </a:ext>
          </a:extLst>
        </xdr:cNvPr>
        <xdr:cNvSpPr>
          <a:spLocks noChangeAspect="1" noChangeArrowheads="1"/>
        </xdr:cNvSpPr>
      </xdr:nvSpPr>
      <xdr:spPr bwMode="auto">
        <a:xfrm>
          <a:off x="816864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706" name="AutoShape 1" descr="https://psfswebp.cc.wmich.edu/cs/FPR/cache/PT_PIXEL_1.gif">
          <a:extLst>
            <a:ext uri="{FF2B5EF4-FFF2-40B4-BE49-F238E27FC236}">
              <a16:creationId xmlns:a16="http://schemas.microsoft.com/office/drawing/2014/main" id="{D5E27D52-BE80-48F7-B1C2-E12150E58348}"/>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707" name="AutoShape 1" descr="https://psfswebp.cc.wmich.edu/cs/FPR/cache/PT_PIXEL_1.gif">
          <a:extLst>
            <a:ext uri="{FF2B5EF4-FFF2-40B4-BE49-F238E27FC236}">
              <a16:creationId xmlns:a16="http://schemas.microsoft.com/office/drawing/2014/main" id="{6D94AD54-20D7-4D20-BFCA-F1065D26BE35}"/>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08" name="AutoShape 1" descr="https://psfswebp.cc.wmich.edu/cs/FPR/cache/PT_PIXEL_1.gif">
          <a:extLst>
            <a:ext uri="{FF2B5EF4-FFF2-40B4-BE49-F238E27FC236}">
              <a16:creationId xmlns:a16="http://schemas.microsoft.com/office/drawing/2014/main" id="{741B53DB-22B1-4B49-9EB9-F6E1313FE441}"/>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709" name="AutoShape 1" descr="https://psfswebp.cc.wmich.edu/cs/FPR/cache/PT_PIXEL_1.gif">
          <a:extLst>
            <a:ext uri="{FF2B5EF4-FFF2-40B4-BE49-F238E27FC236}">
              <a16:creationId xmlns:a16="http://schemas.microsoft.com/office/drawing/2014/main" id="{B91706CC-4C84-4866-8F84-956D22077632}"/>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10" name="AutoShape 1" descr="https://psfswebp.cc.wmich.edu/cs/FPR/cache/PT_PIXEL_1.gif">
          <a:extLst>
            <a:ext uri="{FF2B5EF4-FFF2-40B4-BE49-F238E27FC236}">
              <a16:creationId xmlns:a16="http://schemas.microsoft.com/office/drawing/2014/main" id="{C9F398E6-09CA-4581-994E-9DA61A8B3EE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11" name="AutoShape 1" descr="https://psfswebp.cc.wmich.edu/cs/FPR/cache/PT_PIXEL_1.gif">
          <a:extLst>
            <a:ext uri="{FF2B5EF4-FFF2-40B4-BE49-F238E27FC236}">
              <a16:creationId xmlns:a16="http://schemas.microsoft.com/office/drawing/2014/main" id="{D5A3297D-A8E0-4A2E-87B6-0F534F48467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712" name="AutoShape 1" descr="https://psfswebp.cc.wmich.edu/cs/FPR/cache/PT_PIXEL_1.gif">
          <a:extLst>
            <a:ext uri="{FF2B5EF4-FFF2-40B4-BE49-F238E27FC236}">
              <a16:creationId xmlns:a16="http://schemas.microsoft.com/office/drawing/2014/main" id="{72477314-131E-4C4B-8D33-647688195796}"/>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13" name="AutoShape 1" descr="https://psfswebp.cc.wmich.edu/cs/FPR/cache/PT_PIXEL_1.gif">
          <a:extLst>
            <a:ext uri="{FF2B5EF4-FFF2-40B4-BE49-F238E27FC236}">
              <a16:creationId xmlns:a16="http://schemas.microsoft.com/office/drawing/2014/main" id="{EC2720AA-D82F-491E-BECF-65173C57900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14" name="AutoShape 1" descr="https://psfswebp.cc.wmich.edu/cs/FPR/cache/PT_PIXEL_1.gif">
          <a:extLst>
            <a:ext uri="{FF2B5EF4-FFF2-40B4-BE49-F238E27FC236}">
              <a16:creationId xmlns:a16="http://schemas.microsoft.com/office/drawing/2014/main" id="{342E9DD2-3766-43A5-B073-99365FF97DB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715" name="AutoShape 1" descr="https://psfswebp.cc.wmich.edu/cs/FPR/cache/PT_PIXEL_1.gif">
          <a:extLst>
            <a:ext uri="{FF2B5EF4-FFF2-40B4-BE49-F238E27FC236}">
              <a16:creationId xmlns:a16="http://schemas.microsoft.com/office/drawing/2014/main" id="{12286E54-843B-4F23-A18D-2208B8C71F7B}"/>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16" name="AutoShape 1" descr="https://psfswebp.cc.wmich.edu/cs/FPR/cache/PT_PIXEL_1.gif">
          <a:extLst>
            <a:ext uri="{FF2B5EF4-FFF2-40B4-BE49-F238E27FC236}">
              <a16:creationId xmlns:a16="http://schemas.microsoft.com/office/drawing/2014/main" id="{F0E67F37-8E05-49E1-86E9-877AC060EF55}"/>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17" name="AutoShape 1" descr="https://psfswebp.cc.wmich.edu/cs/FPR/cache/PT_PIXEL_1.gif">
          <a:extLst>
            <a:ext uri="{FF2B5EF4-FFF2-40B4-BE49-F238E27FC236}">
              <a16:creationId xmlns:a16="http://schemas.microsoft.com/office/drawing/2014/main" id="{73119DA1-DC5D-465C-ADF2-ADEA1ACB889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1718" name="AutoShape 1" descr="https://psfswebp.cc.wmich.edu/cs/FPR/cache/PT_PIXEL_1.gif">
          <a:extLst>
            <a:ext uri="{FF2B5EF4-FFF2-40B4-BE49-F238E27FC236}">
              <a16:creationId xmlns:a16="http://schemas.microsoft.com/office/drawing/2014/main" id="{47A89EAF-DE4D-44C2-BA7F-5B320C9C398D}"/>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19" name="AutoShape 1" descr="https://psfswebp.cc.wmich.edu/cs/FPR/cache/PT_PIXEL_1.gif">
          <a:extLst>
            <a:ext uri="{FF2B5EF4-FFF2-40B4-BE49-F238E27FC236}">
              <a16:creationId xmlns:a16="http://schemas.microsoft.com/office/drawing/2014/main" id="{6D80A1A7-61FD-47DF-8576-E3FF34DCA235}"/>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20" name="AutoShape 1" descr="https://psfswebp.cc.wmich.edu/cs/FPR/cache/PT_PIXEL_1.gif">
          <a:extLst>
            <a:ext uri="{FF2B5EF4-FFF2-40B4-BE49-F238E27FC236}">
              <a16:creationId xmlns:a16="http://schemas.microsoft.com/office/drawing/2014/main" id="{9A365BA2-D498-42CB-BD16-380E79A8B34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21" name="AutoShape 1" descr="https://psfswebp.cc.wmich.edu/cs/FPR/cache/PT_PIXEL_1.gif">
          <a:extLst>
            <a:ext uri="{FF2B5EF4-FFF2-40B4-BE49-F238E27FC236}">
              <a16:creationId xmlns:a16="http://schemas.microsoft.com/office/drawing/2014/main" id="{F3B6158F-9FD5-47A5-81BF-49C2E0190DC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22" name="AutoShape 1" descr="https://psfswebp.cc.wmich.edu/cs/FPR/cache/PT_PIXEL_1.gif">
          <a:extLst>
            <a:ext uri="{FF2B5EF4-FFF2-40B4-BE49-F238E27FC236}">
              <a16:creationId xmlns:a16="http://schemas.microsoft.com/office/drawing/2014/main" id="{1EA314A9-0301-4490-8A52-A381FE3339A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23" name="AutoShape 1" descr="https://psfswebp.cc.wmich.edu/cs/FPR/cache/PT_PIXEL_1.gif">
          <a:extLst>
            <a:ext uri="{FF2B5EF4-FFF2-40B4-BE49-F238E27FC236}">
              <a16:creationId xmlns:a16="http://schemas.microsoft.com/office/drawing/2014/main" id="{6F9EB5E1-70DD-4B6D-9626-566A8901B32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24" name="AutoShape 1" descr="https://psfswebp.cc.wmich.edu/cs/FPR/cache/PT_PIXEL_1.gif">
          <a:extLst>
            <a:ext uri="{FF2B5EF4-FFF2-40B4-BE49-F238E27FC236}">
              <a16:creationId xmlns:a16="http://schemas.microsoft.com/office/drawing/2014/main" id="{E4C00FA9-0126-4FE4-9EA3-06F520FF58D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25" name="AutoShape 1" descr="https://psfswebp.cc.wmich.edu/cs/FPR/cache/PT_PIXEL_1.gif">
          <a:extLst>
            <a:ext uri="{FF2B5EF4-FFF2-40B4-BE49-F238E27FC236}">
              <a16:creationId xmlns:a16="http://schemas.microsoft.com/office/drawing/2014/main" id="{C413DAA1-0D0A-4480-858F-E158EDD3312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26" name="AutoShape 1" descr="https://psfswebp.cc.wmich.edu/cs/FPR/cache/PT_PIXEL_1.gif">
          <a:extLst>
            <a:ext uri="{FF2B5EF4-FFF2-40B4-BE49-F238E27FC236}">
              <a16:creationId xmlns:a16="http://schemas.microsoft.com/office/drawing/2014/main" id="{AC6D6D5E-B899-4E38-8BAD-7FE84D25233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27" name="AutoShape 1" descr="https://psfswebp.cc.wmich.edu/cs/FPR/cache/PT_PIXEL_1.gif">
          <a:extLst>
            <a:ext uri="{FF2B5EF4-FFF2-40B4-BE49-F238E27FC236}">
              <a16:creationId xmlns:a16="http://schemas.microsoft.com/office/drawing/2014/main" id="{8A13E441-C141-4C9E-BD80-CBEC82B5BFE1}"/>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28" name="AutoShape 1" descr="https://psfswebp.cc.wmich.edu/cs/FPR/cache/PT_PIXEL_1.gif">
          <a:extLst>
            <a:ext uri="{FF2B5EF4-FFF2-40B4-BE49-F238E27FC236}">
              <a16:creationId xmlns:a16="http://schemas.microsoft.com/office/drawing/2014/main" id="{621CFF07-D202-4661-BF90-E5D6443BB73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29" name="AutoShape 1" descr="https://psfswebp.cc.wmich.edu/cs/FPR/cache/PT_PIXEL_1.gif">
          <a:extLst>
            <a:ext uri="{FF2B5EF4-FFF2-40B4-BE49-F238E27FC236}">
              <a16:creationId xmlns:a16="http://schemas.microsoft.com/office/drawing/2014/main" id="{2D3496E9-A60F-42BC-9F02-616438A9F64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30" name="AutoShape 1" descr="https://psfswebp.cc.wmich.edu/cs/FPR/cache/PT_PIXEL_1.gif">
          <a:extLst>
            <a:ext uri="{FF2B5EF4-FFF2-40B4-BE49-F238E27FC236}">
              <a16:creationId xmlns:a16="http://schemas.microsoft.com/office/drawing/2014/main" id="{DD448223-FBCB-4320-9ECA-B879E129E22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31" name="AutoShape 1" descr="https://psfswebp.cc.wmich.edu/cs/FPR/cache/PT_PIXEL_1.gif">
          <a:extLst>
            <a:ext uri="{FF2B5EF4-FFF2-40B4-BE49-F238E27FC236}">
              <a16:creationId xmlns:a16="http://schemas.microsoft.com/office/drawing/2014/main" id="{9591E6D9-A79C-4681-AAE7-79792BDF9A4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32" name="AutoShape 1" descr="https://psfswebp.cc.wmich.edu/cs/FPR/cache/PT_PIXEL_1.gif">
          <a:extLst>
            <a:ext uri="{FF2B5EF4-FFF2-40B4-BE49-F238E27FC236}">
              <a16:creationId xmlns:a16="http://schemas.microsoft.com/office/drawing/2014/main" id="{63A10F28-5F12-495D-9DF0-6042147BBD5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33" name="AutoShape 1" descr="https://psfswebp.cc.wmich.edu/cs/FPR/cache/PT_PIXEL_1.gif">
          <a:extLst>
            <a:ext uri="{FF2B5EF4-FFF2-40B4-BE49-F238E27FC236}">
              <a16:creationId xmlns:a16="http://schemas.microsoft.com/office/drawing/2014/main" id="{CA0224D2-688E-4947-9AB5-A003725F035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34" name="AutoShape 1" descr="https://psfswebp.cc.wmich.edu/cs/FPR/cache/PT_PIXEL_1.gif">
          <a:extLst>
            <a:ext uri="{FF2B5EF4-FFF2-40B4-BE49-F238E27FC236}">
              <a16:creationId xmlns:a16="http://schemas.microsoft.com/office/drawing/2014/main" id="{30D139E7-BD49-4E19-921F-D453B55EC0F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35" name="AutoShape 1" descr="https://psfswebp.cc.wmich.edu/cs/FPR/cache/PT_PIXEL_1.gif">
          <a:extLst>
            <a:ext uri="{FF2B5EF4-FFF2-40B4-BE49-F238E27FC236}">
              <a16:creationId xmlns:a16="http://schemas.microsoft.com/office/drawing/2014/main" id="{60210D50-CCA3-40C0-BF73-DA28CFFF758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36" name="AutoShape 1" descr="https://psfswebp.cc.wmich.edu/cs/FPR/cache/PT_PIXEL_1.gif">
          <a:extLst>
            <a:ext uri="{FF2B5EF4-FFF2-40B4-BE49-F238E27FC236}">
              <a16:creationId xmlns:a16="http://schemas.microsoft.com/office/drawing/2014/main" id="{F4B03373-AEA8-4E79-AE74-E734A0DEB1F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37" name="AutoShape 1" descr="https://psfswebp.cc.wmich.edu/cs/FPR/cache/PT_PIXEL_1.gif">
          <a:extLst>
            <a:ext uri="{FF2B5EF4-FFF2-40B4-BE49-F238E27FC236}">
              <a16:creationId xmlns:a16="http://schemas.microsoft.com/office/drawing/2014/main" id="{F6A93A93-E406-44B7-A5A1-473695066EE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38" name="AutoShape 1" descr="https://psfswebp.cc.wmich.edu/cs/FPR/cache/PT_PIXEL_1.gif">
          <a:extLst>
            <a:ext uri="{FF2B5EF4-FFF2-40B4-BE49-F238E27FC236}">
              <a16:creationId xmlns:a16="http://schemas.microsoft.com/office/drawing/2014/main" id="{9CB7D7B2-E6F2-48F0-898A-80C76EECAA3B}"/>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39" name="AutoShape 1" descr="https://psfswebp.cc.wmich.edu/cs/FPR/cache/PT_PIXEL_1.gif">
          <a:extLst>
            <a:ext uri="{FF2B5EF4-FFF2-40B4-BE49-F238E27FC236}">
              <a16:creationId xmlns:a16="http://schemas.microsoft.com/office/drawing/2014/main" id="{E7E2F7DE-C273-4DD7-AE2F-D7267BE9BA5E}"/>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40" name="AutoShape 1" descr="https://psfswebp.cc.wmich.edu/cs/FPR/cache/PT_PIXEL_1.gif">
          <a:extLst>
            <a:ext uri="{FF2B5EF4-FFF2-40B4-BE49-F238E27FC236}">
              <a16:creationId xmlns:a16="http://schemas.microsoft.com/office/drawing/2014/main" id="{F5C869BE-1C78-4AA2-99C7-34FDF7428DED}"/>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41" name="AutoShape 1" descr="https://psfswebp.cc.wmich.edu/cs/FPR/cache/PT_PIXEL_1.gif">
          <a:extLst>
            <a:ext uri="{FF2B5EF4-FFF2-40B4-BE49-F238E27FC236}">
              <a16:creationId xmlns:a16="http://schemas.microsoft.com/office/drawing/2014/main" id="{E2945DAA-FA13-4905-877D-535EA3CBC3D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42" name="AutoShape 1" descr="https://psfswebp.cc.wmich.edu/cs/FPR/cache/PT_PIXEL_1.gif">
          <a:extLst>
            <a:ext uri="{FF2B5EF4-FFF2-40B4-BE49-F238E27FC236}">
              <a16:creationId xmlns:a16="http://schemas.microsoft.com/office/drawing/2014/main" id="{4A0F2409-003A-4761-9235-537A138CCC3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142240</xdr:rowOff>
    </xdr:to>
    <xdr:sp macro="" textlink="">
      <xdr:nvSpPr>
        <xdr:cNvPr id="1743" name="AutoShape 1" descr="https://psfswebp.cc.wmich.edu/cs/FPR/cache/PT_PIXEL_1.gif">
          <a:extLst>
            <a:ext uri="{FF2B5EF4-FFF2-40B4-BE49-F238E27FC236}">
              <a16:creationId xmlns:a16="http://schemas.microsoft.com/office/drawing/2014/main" id="{205F871A-5FDB-4600-A796-AFC6368A5ADC}"/>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1744" name="AutoShape 1" descr="https://psfswebp.cc.wmich.edu/cs/FPR/cache/PT_PIXEL_1.gif">
          <a:extLst>
            <a:ext uri="{FF2B5EF4-FFF2-40B4-BE49-F238E27FC236}">
              <a16:creationId xmlns:a16="http://schemas.microsoft.com/office/drawing/2014/main" id="{11FB0230-F596-4135-89AF-0889D0FFCC52}"/>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1745" name="AutoShape 1" descr="https://psfswebp.cc.wmich.edu/cs/FPR/cache/PT_PIXEL_1.gif">
          <a:extLst>
            <a:ext uri="{FF2B5EF4-FFF2-40B4-BE49-F238E27FC236}">
              <a16:creationId xmlns:a16="http://schemas.microsoft.com/office/drawing/2014/main" id="{B62F6986-FC79-463C-B6A9-984A59A7FFE5}"/>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1746" name="AutoShape 1" descr="https://psfswebp.cc.wmich.edu/cs/FPR/cache/PT_PIXEL_1.gif">
          <a:extLst>
            <a:ext uri="{FF2B5EF4-FFF2-40B4-BE49-F238E27FC236}">
              <a16:creationId xmlns:a16="http://schemas.microsoft.com/office/drawing/2014/main" id="{63DECAA5-03BD-4D24-BA5C-DE48124C58E4}"/>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1747" name="AutoShape 1" descr="https://psfswebp.cc.wmich.edu/cs/FPR/cache/PT_PIXEL_1.gif">
          <a:extLst>
            <a:ext uri="{FF2B5EF4-FFF2-40B4-BE49-F238E27FC236}">
              <a16:creationId xmlns:a16="http://schemas.microsoft.com/office/drawing/2014/main" id="{6002ABB2-3F09-4D42-8C35-C6E55EED10D3}"/>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1748" name="AutoShape 1" descr="https://psfswebp.cc.wmich.edu/cs/FPR/cache/PT_PIXEL_1.gif">
          <a:extLst>
            <a:ext uri="{FF2B5EF4-FFF2-40B4-BE49-F238E27FC236}">
              <a16:creationId xmlns:a16="http://schemas.microsoft.com/office/drawing/2014/main" id="{B45F8199-B850-48C6-B106-31881D0152CE}"/>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1749" name="AutoShape 1" descr="https://psfswebp.cc.wmich.edu/cs/FPR/cache/PT_PIXEL_1.gif">
          <a:extLst>
            <a:ext uri="{FF2B5EF4-FFF2-40B4-BE49-F238E27FC236}">
              <a16:creationId xmlns:a16="http://schemas.microsoft.com/office/drawing/2014/main" id="{761B3141-8345-4558-B78D-D29D5F8A7062}"/>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1750" name="AutoShape 1" descr="https://psfswebp.cc.wmich.edu/cs/FPR/cache/PT_PIXEL_1.gif">
          <a:extLst>
            <a:ext uri="{FF2B5EF4-FFF2-40B4-BE49-F238E27FC236}">
              <a16:creationId xmlns:a16="http://schemas.microsoft.com/office/drawing/2014/main" id="{79C12FC0-F6C8-40A6-9A4C-F162495C46BD}"/>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1751" name="AutoShape 1" descr="https://psfswebp.cc.wmich.edu/cs/FPR/cache/PT_PIXEL_1.gif">
          <a:extLst>
            <a:ext uri="{FF2B5EF4-FFF2-40B4-BE49-F238E27FC236}">
              <a16:creationId xmlns:a16="http://schemas.microsoft.com/office/drawing/2014/main" id="{D82E11EE-F1EB-4556-885A-2BC04FC8A6C1}"/>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1752" name="AutoShape 1" descr="https://psfswebp.cc.wmich.edu/cs/FPR/cache/PT_PIXEL_1.gif">
          <a:extLst>
            <a:ext uri="{FF2B5EF4-FFF2-40B4-BE49-F238E27FC236}">
              <a16:creationId xmlns:a16="http://schemas.microsoft.com/office/drawing/2014/main" id="{DBD0C12F-2DE0-41D2-96C5-3A27F8440F67}"/>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1753" name="AutoShape 1" descr="https://psfswebp.cc.wmich.edu/cs/FPR/cache/PT_PIXEL_1.gif">
          <a:extLst>
            <a:ext uri="{FF2B5EF4-FFF2-40B4-BE49-F238E27FC236}">
              <a16:creationId xmlns:a16="http://schemas.microsoft.com/office/drawing/2014/main" id="{BCB6EFD2-ADA0-423F-91D5-C2719FA416B0}"/>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1754" name="AutoShape 1" descr="https://psfswebp.cc.wmich.edu/cs/FPR/cache/PT_PIXEL_1.gif">
          <a:extLst>
            <a:ext uri="{FF2B5EF4-FFF2-40B4-BE49-F238E27FC236}">
              <a16:creationId xmlns:a16="http://schemas.microsoft.com/office/drawing/2014/main" id="{4CB2361B-91F4-4471-B0D8-8090AC1EAB67}"/>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755" name="AutoShape 1" descr="https://psfswebp.cc.wmich.edu/cs/FPR/cache/PT_PIXEL_1.gif">
          <a:extLst>
            <a:ext uri="{FF2B5EF4-FFF2-40B4-BE49-F238E27FC236}">
              <a16:creationId xmlns:a16="http://schemas.microsoft.com/office/drawing/2014/main" id="{CDF503AE-7D1C-4CEE-92FE-8C2C4328542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56" name="AutoShape 1" descr="https://psfswebp.cc.wmich.edu/cs/FPR/cache/PT_PIXEL_1.gif">
          <a:extLst>
            <a:ext uri="{FF2B5EF4-FFF2-40B4-BE49-F238E27FC236}">
              <a16:creationId xmlns:a16="http://schemas.microsoft.com/office/drawing/2014/main" id="{4032162D-87A6-4116-A9B5-7B07DDD4687A}"/>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757" name="AutoShape 1" descr="https://psfswebp.cc.wmich.edu/cs/FPR/cache/PT_PIXEL_1.gif">
          <a:extLst>
            <a:ext uri="{FF2B5EF4-FFF2-40B4-BE49-F238E27FC236}">
              <a16:creationId xmlns:a16="http://schemas.microsoft.com/office/drawing/2014/main" id="{00789C3A-218F-4610-A5BD-5B9CBB1B910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758" name="AutoShape 1" descr="https://psfswebp.cc.wmich.edu/cs/FPR/cache/PT_PIXEL_1.gif">
          <a:extLst>
            <a:ext uri="{FF2B5EF4-FFF2-40B4-BE49-F238E27FC236}">
              <a16:creationId xmlns:a16="http://schemas.microsoft.com/office/drawing/2014/main" id="{D6C859F9-A976-4695-AF52-C37C1092527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759" name="AutoShape 1" descr="https://psfswebp.cc.wmich.edu/cs/FPR/cache/PT_PIXEL_1.gif">
          <a:extLst>
            <a:ext uri="{FF2B5EF4-FFF2-40B4-BE49-F238E27FC236}">
              <a16:creationId xmlns:a16="http://schemas.microsoft.com/office/drawing/2014/main" id="{A786FBFF-604F-4A43-ACA9-F4FFED939028}"/>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60" name="AutoShape 1" descr="https://psfswebp.cc.wmich.edu/cs/FPR/cache/PT_PIXEL_1.gif">
          <a:extLst>
            <a:ext uri="{FF2B5EF4-FFF2-40B4-BE49-F238E27FC236}">
              <a16:creationId xmlns:a16="http://schemas.microsoft.com/office/drawing/2014/main" id="{FC6A3923-2186-4D4B-9170-0F3D6E184C6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61" name="AutoShape 1" descr="https://psfswebp.cc.wmich.edu/cs/FPR/cache/PT_PIXEL_1.gif">
          <a:extLst>
            <a:ext uri="{FF2B5EF4-FFF2-40B4-BE49-F238E27FC236}">
              <a16:creationId xmlns:a16="http://schemas.microsoft.com/office/drawing/2014/main" id="{E2EE1067-EBE9-4055-A6BE-B39B2291A0F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62" name="AutoShape 1" descr="https://psfswebp.cc.wmich.edu/cs/FPR/cache/PT_PIXEL_1.gif">
          <a:extLst>
            <a:ext uri="{FF2B5EF4-FFF2-40B4-BE49-F238E27FC236}">
              <a16:creationId xmlns:a16="http://schemas.microsoft.com/office/drawing/2014/main" id="{71CED3D3-81A8-4324-AB0B-6A80A9424B98}"/>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763" name="AutoShape 1" descr="https://psfswebp.cc.wmich.edu/cs/FPR/cache/PT_PIXEL_1.gif">
          <a:extLst>
            <a:ext uri="{FF2B5EF4-FFF2-40B4-BE49-F238E27FC236}">
              <a16:creationId xmlns:a16="http://schemas.microsoft.com/office/drawing/2014/main" id="{CCD2853D-5D89-405A-9342-A8EC113E9A3F}"/>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764" name="AutoShape 1" descr="https://psfswebp.cc.wmich.edu/cs/FPR/cache/PT_PIXEL_1.gif">
          <a:extLst>
            <a:ext uri="{FF2B5EF4-FFF2-40B4-BE49-F238E27FC236}">
              <a16:creationId xmlns:a16="http://schemas.microsoft.com/office/drawing/2014/main" id="{E71FEB3B-7677-4AF1-BE0F-D18965392D02}"/>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65" name="AutoShape 1" descr="https://psfswebp.cc.wmich.edu/cs/FPR/cache/PT_PIXEL_1.gif">
          <a:extLst>
            <a:ext uri="{FF2B5EF4-FFF2-40B4-BE49-F238E27FC236}">
              <a16:creationId xmlns:a16="http://schemas.microsoft.com/office/drawing/2014/main" id="{1393AC65-B787-428F-92EC-6D4C38DE128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66" name="AutoShape 1" descr="https://psfswebp.cc.wmich.edu/cs/FPR/cache/PT_PIXEL_1.gif">
          <a:extLst>
            <a:ext uri="{FF2B5EF4-FFF2-40B4-BE49-F238E27FC236}">
              <a16:creationId xmlns:a16="http://schemas.microsoft.com/office/drawing/2014/main" id="{1AC4CAE6-1B01-4D28-B890-60EF8ED888B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767" name="AutoShape 1" descr="https://psfswebp.cc.wmich.edu/cs/FPR/cache/PT_PIXEL_1.gif">
          <a:extLst>
            <a:ext uri="{FF2B5EF4-FFF2-40B4-BE49-F238E27FC236}">
              <a16:creationId xmlns:a16="http://schemas.microsoft.com/office/drawing/2014/main" id="{A0596667-9563-45A7-8AB3-5E63E12834A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768" name="AutoShape 1" descr="https://psfswebp.cc.wmich.edu/cs/FPR/cache/PT_PIXEL_1.gif">
          <a:extLst>
            <a:ext uri="{FF2B5EF4-FFF2-40B4-BE49-F238E27FC236}">
              <a16:creationId xmlns:a16="http://schemas.microsoft.com/office/drawing/2014/main" id="{001D8469-B823-408A-AE03-45EC83563327}"/>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69" name="AutoShape 1" descr="https://psfswebp.cc.wmich.edu/cs/FPR/cache/PT_PIXEL_1.gif">
          <a:extLst>
            <a:ext uri="{FF2B5EF4-FFF2-40B4-BE49-F238E27FC236}">
              <a16:creationId xmlns:a16="http://schemas.microsoft.com/office/drawing/2014/main" id="{6387E3B1-0D5B-45AF-8DAD-FC8E774354D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1770" name="AutoShape 1" descr="https://psfswebp.cc.wmich.edu/cs/FPR/cache/PT_PIXEL_1.gif">
          <a:extLst>
            <a:ext uri="{FF2B5EF4-FFF2-40B4-BE49-F238E27FC236}">
              <a16:creationId xmlns:a16="http://schemas.microsoft.com/office/drawing/2014/main" id="{3A4B17C1-27A8-46CB-9D72-814C396CF0B7}"/>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71" name="AutoShape 1" descr="https://psfswebp.cc.wmich.edu/cs/FPR/cache/PT_PIXEL_1.gif">
          <a:extLst>
            <a:ext uri="{FF2B5EF4-FFF2-40B4-BE49-F238E27FC236}">
              <a16:creationId xmlns:a16="http://schemas.microsoft.com/office/drawing/2014/main" id="{1556CE32-510B-48CF-85DD-8EE876DDDB8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72" name="AutoShape 1" descr="https://psfswebp.cc.wmich.edu/cs/FPR/cache/PT_PIXEL_1.gif">
          <a:extLst>
            <a:ext uri="{FF2B5EF4-FFF2-40B4-BE49-F238E27FC236}">
              <a16:creationId xmlns:a16="http://schemas.microsoft.com/office/drawing/2014/main" id="{C21D7B0F-EBE4-428D-9523-8DACED6DC77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773" name="AutoShape 1" descr="https://psfswebp.cc.wmich.edu/cs/FPR/cache/PT_PIXEL_1.gif">
          <a:extLst>
            <a:ext uri="{FF2B5EF4-FFF2-40B4-BE49-F238E27FC236}">
              <a16:creationId xmlns:a16="http://schemas.microsoft.com/office/drawing/2014/main" id="{C0A83613-8F6D-447D-9D1E-185AC58E916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774" name="AutoShape 1" descr="https://psfswebp.cc.wmich.edu/cs/FPR/cache/PT_PIXEL_1.gif">
          <a:extLst>
            <a:ext uri="{FF2B5EF4-FFF2-40B4-BE49-F238E27FC236}">
              <a16:creationId xmlns:a16="http://schemas.microsoft.com/office/drawing/2014/main" id="{85274C84-68A2-4ADB-8A76-FEDFD4A48BD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75" name="AutoShape 1" descr="https://psfswebp.cc.wmich.edu/cs/FPR/cache/PT_PIXEL_1.gif">
          <a:extLst>
            <a:ext uri="{FF2B5EF4-FFF2-40B4-BE49-F238E27FC236}">
              <a16:creationId xmlns:a16="http://schemas.microsoft.com/office/drawing/2014/main" id="{5B7D6EC0-1557-467A-BA6B-9B02E1D0A34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76" name="AutoShape 1" descr="https://psfswebp.cc.wmich.edu/cs/FPR/cache/PT_PIXEL_1.gif">
          <a:extLst>
            <a:ext uri="{FF2B5EF4-FFF2-40B4-BE49-F238E27FC236}">
              <a16:creationId xmlns:a16="http://schemas.microsoft.com/office/drawing/2014/main" id="{9CE0D723-2699-400F-A465-563DC769BB83}"/>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77" name="AutoShape 1" descr="https://psfswebp.cc.wmich.edu/cs/FPR/cache/PT_PIXEL_1.gif">
          <a:extLst>
            <a:ext uri="{FF2B5EF4-FFF2-40B4-BE49-F238E27FC236}">
              <a16:creationId xmlns:a16="http://schemas.microsoft.com/office/drawing/2014/main" id="{8F5A2150-6E94-474F-B78B-D733674BA0A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78" name="AutoShape 1" descr="https://psfswebp.cc.wmich.edu/cs/FPR/cache/PT_PIXEL_1.gif">
          <a:extLst>
            <a:ext uri="{FF2B5EF4-FFF2-40B4-BE49-F238E27FC236}">
              <a16:creationId xmlns:a16="http://schemas.microsoft.com/office/drawing/2014/main" id="{AC270CEC-3EB3-47A6-B6F4-22971A063F2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779" name="AutoShape 1" descr="https://psfswebp.cc.wmich.edu/cs/FPR/cache/PT_PIXEL_1.gif">
          <a:extLst>
            <a:ext uri="{FF2B5EF4-FFF2-40B4-BE49-F238E27FC236}">
              <a16:creationId xmlns:a16="http://schemas.microsoft.com/office/drawing/2014/main" id="{49A1A30D-8A7E-42D4-BE41-ACE486CB4D0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780" name="AutoShape 1" descr="https://psfswebp.cc.wmich.edu/cs/FPR/cache/PT_PIXEL_1.gif">
          <a:extLst>
            <a:ext uri="{FF2B5EF4-FFF2-40B4-BE49-F238E27FC236}">
              <a16:creationId xmlns:a16="http://schemas.microsoft.com/office/drawing/2014/main" id="{8A816A3D-E4D7-457A-8E27-F28F90545F49}"/>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81" name="AutoShape 1" descr="https://psfswebp.cc.wmich.edu/cs/FPR/cache/PT_PIXEL_1.gif">
          <a:extLst>
            <a:ext uri="{FF2B5EF4-FFF2-40B4-BE49-F238E27FC236}">
              <a16:creationId xmlns:a16="http://schemas.microsoft.com/office/drawing/2014/main" id="{651D5C59-1CBC-452A-B2ED-C8D96A88EAF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782" name="AutoShape 1" descr="https://psfswebp.cc.wmich.edu/cs/FPR/cache/PT_PIXEL_1.gif">
          <a:extLst>
            <a:ext uri="{FF2B5EF4-FFF2-40B4-BE49-F238E27FC236}">
              <a16:creationId xmlns:a16="http://schemas.microsoft.com/office/drawing/2014/main" id="{B2898F4A-7644-4057-8B56-DCF1820EACF5}"/>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83" name="AutoShape 1" descr="https://psfswebp.cc.wmich.edu/cs/FPR/cache/PT_PIXEL_1.gif">
          <a:extLst>
            <a:ext uri="{FF2B5EF4-FFF2-40B4-BE49-F238E27FC236}">
              <a16:creationId xmlns:a16="http://schemas.microsoft.com/office/drawing/2014/main" id="{03A8EFC4-FE94-4302-AE89-33E6ABD9391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84" name="AutoShape 1" descr="https://psfswebp.cc.wmich.edu/cs/FPR/cache/PT_PIXEL_1.gif">
          <a:extLst>
            <a:ext uri="{FF2B5EF4-FFF2-40B4-BE49-F238E27FC236}">
              <a16:creationId xmlns:a16="http://schemas.microsoft.com/office/drawing/2014/main" id="{332D8158-F986-4D32-8A56-2607FEB92E5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785" name="AutoShape 1" descr="https://psfswebp.cc.wmich.edu/cs/FPR/cache/PT_PIXEL_1.gif">
          <a:extLst>
            <a:ext uri="{FF2B5EF4-FFF2-40B4-BE49-F238E27FC236}">
              <a16:creationId xmlns:a16="http://schemas.microsoft.com/office/drawing/2014/main" id="{436100E7-9E7B-4476-8D64-F6BFE2041204}"/>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786" name="AutoShape 1" descr="https://psfswebp.cc.wmich.edu/cs/FPR/cache/PT_PIXEL_1.gif">
          <a:extLst>
            <a:ext uri="{FF2B5EF4-FFF2-40B4-BE49-F238E27FC236}">
              <a16:creationId xmlns:a16="http://schemas.microsoft.com/office/drawing/2014/main" id="{02406750-8AB1-466C-9F51-4495785C05C1}"/>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87" name="AutoShape 1" descr="https://psfswebp.cc.wmich.edu/cs/FPR/cache/PT_PIXEL_1.gif">
          <a:extLst>
            <a:ext uri="{FF2B5EF4-FFF2-40B4-BE49-F238E27FC236}">
              <a16:creationId xmlns:a16="http://schemas.microsoft.com/office/drawing/2014/main" id="{1B4331AE-4AE5-4EA9-A833-A9F193184B01}"/>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788" name="AutoShape 1" descr="https://psfswebp.cc.wmich.edu/cs/FPR/cache/PT_PIXEL_1.gif">
          <a:extLst>
            <a:ext uri="{FF2B5EF4-FFF2-40B4-BE49-F238E27FC236}">
              <a16:creationId xmlns:a16="http://schemas.microsoft.com/office/drawing/2014/main" id="{C4885347-E3F6-4803-BE08-3C38133A49A2}"/>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789" name="AutoShape 1" descr="https://psfswebp.cc.wmich.edu/cs/FPR/cache/PT_PIXEL_1.gif">
          <a:extLst>
            <a:ext uri="{FF2B5EF4-FFF2-40B4-BE49-F238E27FC236}">
              <a16:creationId xmlns:a16="http://schemas.microsoft.com/office/drawing/2014/main" id="{EE4DE561-5D28-405B-B43C-56244FAB9417}"/>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790" name="AutoShape 1" descr="https://psfswebp.cc.wmich.edu/cs/FPR/cache/PT_PIXEL_1.gif">
          <a:extLst>
            <a:ext uri="{FF2B5EF4-FFF2-40B4-BE49-F238E27FC236}">
              <a16:creationId xmlns:a16="http://schemas.microsoft.com/office/drawing/2014/main" id="{A4775CFA-E29C-404E-946F-D3BBBE01F91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91" name="AutoShape 1" descr="https://psfswebp.cc.wmich.edu/cs/FPR/cache/PT_PIXEL_1.gif">
          <a:extLst>
            <a:ext uri="{FF2B5EF4-FFF2-40B4-BE49-F238E27FC236}">
              <a16:creationId xmlns:a16="http://schemas.microsoft.com/office/drawing/2014/main" id="{7182FCA3-52BB-4960-8526-5CEFCFFB6D45}"/>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792" name="AutoShape 1" descr="https://psfswebp.cc.wmich.edu/cs/FPR/cache/PT_PIXEL_1.gif">
          <a:extLst>
            <a:ext uri="{FF2B5EF4-FFF2-40B4-BE49-F238E27FC236}">
              <a16:creationId xmlns:a16="http://schemas.microsoft.com/office/drawing/2014/main" id="{A9E387F5-99B3-4D52-A5E2-1D72840B33DA}"/>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793" name="AutoShape 1" descr="https://psfswebp.cc.wmich.edu/cs/FPR/cache/PT_PIXEL_1.gif">
          <a:extLst>
            <a:ext uri="{FF2B5EF4-FFF2-40B4-BE49-F238E27FC236}">
              <a16:creationId xmlns:a16="http://schemas.microsoft.com/office/drawing/2014/main" id="{4235AC43-B0B9-4C2B-ACEB-DB9A0B3EE565}"/>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794" name="AutoShape 1" descr="https://psfswebp.cc.wmich.edu/cs/FPR/cache/PT_PIXEL_1.gif">
          <a:extLst>
            <a:ext uri="{FF2B5EF4-FFF2-40B4-BE49-F238E27FC236}">
              <a16:creationId xmlns:a16="http://schemas.microsoft.com/office/drawing/2014/main" id="{5BA92E25-183C-4341-A53B-F029F10A3E28}"/>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95" name="AutoShape 1" descr="https://psfswebp.cc.wmich.edu/cs/FPR/cache/PT_PIXEL_1.gif">
          <a:extLst>
            <a:ext uri="{FF2B5EF4-FFF2-40B4-BE49-F238E27FC236}">
              <a16:creationId xmlns:a16="http://schemas.microsoft.com/office/drawing/2014/main" id="{932A1FCA-2016-481C-A524-08F1C823943F}"/>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96" name="AutoShape 1" descr="https://psfswebp.cc.wmich.edu/cs/FPR/cache/PT_PIXEL_1.gif">
          <a:extLst>
            <a:ext uri="{FF2B5EF4-FFF2-40B4-BE49-F238E27FC236}">
              <a16:creationId xmlns:a16="http://schemas.microsoft.com/office/drawing/2014/main" id="{678F1AA9-D366-46F7-882E-45C03A4C070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97" name="AutoShape 1" descr="https://psfswebp.cc.wmich.edu/cs/FPR/cache/PT_PIXEL_1.gif">
          <a:extLst>
            <a:ext uri="{FF2B5EF4-FFF2-40B4-BE49-F238E27FC236}">
              <a16:creationId xmlns:a16="http://schemas.microsoft.com/office/drawing/2014/main" id="{435974B1-BD4E-4240-A735-7621F06FE7C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98" name="AutoShape 1" descr="https://psfswebp.cc.wmich.edu/cs/FPR/cache/PT_PIXEL_1.gif">
          <a:extLst>
            <a:ext uri="{FF2B5EF4-FFF2-40B4-BE49-F238E27FC236}">
              <a16:creationId xmlns:a16="http://schemas.microsoft.com/office/drawing/2014/main" id="{72490DBD-02C8-4856-9AE6-BF4A9875BC43}"/>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799" name="AutoShape 1" descr="https://psfswebp.cc.wmich.edu/cs/FPR/cache/PT_PIXEL_1.gif">
          <a:extLst>
            <a:ext uri="{FF2B5EF4-FFF2-40B4-BE49-F238E27FC236}">
              <a16:creationId xmlns:a16="http://schemas.microsoft.com/office/drawing/2014/main" id="{AEBA79DD-1BAE-42A3-840F-2E05CB0983DE}"/>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00" name="AutoShape 1" descr="https://psfswebp.cc.wmich.edu/cs/FPR/cache/PT_PIXEL_1.gif">
          <a:extLst>
            <a:ext uri="{FF2B5EF4-FFF2-40B4-BE49-F238E27FC236}">
              <a16:creationId xmlns:a16="http://schemas.microsoft.com/office/drawing/2014/main" id="{946AC10F-C230-4546-BC35-3D5EF2A9CC2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801" name="AutoShape 1" descr="https://psfswebp.cc.wmich.edu/cs/FPR/cache/PT_PIXEL_1.gif">
          <a:extLst>
            <a:ext uri="{FF2B5EF4-FFF2-40B4-BE49-F238E27FC236}">
              <a16:creationId xmlns:a16="http://schemas.microsoft.com/office/drawing/2014/main" id="{2249F999-E556-4DD5-90F8-3A7298C56F19}"/>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802" name="AutoShape 1" descr="https://psfswebp.cc.wmich.edu/cs/FPR/cache/PT_PIXEL_1.gif">
          <a:extLst>
            <a:ext uri="{FF2B5EF4-FFF2-40B4-BE49-F238E27FC236}">
              <a16:creationId xmlns:a16="http://schemas.microsoft.com/office/drawing/2014/main" id="{A9ECE843-F0DB-46E9-8B2D-4D7ADD912626}"/>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03" name="AutoShape 1" descr="https://psfswebp.cc.wmich.edu/cs/FPR/cache/PT_PIXEL_1.gif">
          <a:extLst>
            <a:ext uri="{FF2B5EF4-FFF2-40B4-BE49-F238E27FC236}">
              <a16:creationId xmlns:a16="http://schemas.microsoft.com/office/drawing/2014/main" id="{57A613C3-4710-49CB-8D0A-B301D92743A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04" name="AutoShape 1" descr="https://psfswebp.cc.wmich.edu/cs/FPR/cache/PT_PIXEL_1.gif">
          <a:extLst>
            <a:ext uri="{FF2B5EF4-FFF2-40B4-BE49-F238E27FC236}">
              <a16:creationId xmlns:a16="http://schemas.microsoft.com/office/drawing/2014/main" id="{90B08C6E-DF8D-4127-A15A-93CE7DA9F97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805" name="AutoShape 1" descr="https://psfswebp.cc.wmich.edu/cs/FPR/cache/PT_PIXEL_1.gif">
          <a:extLst>
            <a:ext uri="{FF2B5EF4-FFF2-40B4-BE49-F238E27FC236}">
              <a16:creationId xmlns:a16="http://schemas.microsoft.com/office/drawing/2014/main" id="{42BC5ECC-A9C7-4277-A2E7-2D67C37578E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06" name="AutoShape 1" descr="https://psfswebp.cc.wmich.edu/cs/FPR/cache/PT_PIXEL_1.gif">
          <a:extLst>
            <a:ext uri="{FF2B5EF4-FFF2-40B4-BE49-F238E27FC236}">
              <a16:creationId xmlns:a16="http://schemas.microsoft.com/office/drawing/2014/main" id="{1CF8267D-E508-4F2B-A526-FEA517FB72D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07" name="AutoShape 1" descr="https://psfswebp.cc.wmich.edu/cs/FPR/cache/PT_PIXEL_1.gif">
          <a:extLst>
            <a:ext uri="{FF2B5EF4-FFF2-40B4-BE49-F238E27FC236}">
              <a16:creationId xmlns:a16="http://schemas.microsoft.com/office/drawing/2014/main" id="{275C742A-5BF8-4463-B115-99CA9EC23DC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08" name="AutoShape 1" descr="https://psfswebp.cc.wmich.edu/cs/FPR/cache/PT_PIXEL_1.gif">
          <a:extLst>
            <a:ext uri="{FF2B5EF4-FFF2-40B4-BE49-F238E27FC236}">
              <a16:creationId xmlns:a16="http://schemas.microsoft.com/office/drawing/2014/main" id="{4355B87B-EE51-4911-B802-4AAA5802342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09" name="AutoShape 1" descr="https://psfswebp.cc.wmich.edu/cs/FPR/cache/PT_PIXEL_1.gif">
          <a:extLst>
            <a:ext uri="{FF2B5EF4-FFF2-40B4-BE49-F238E27FC236}">
              <a16:creationId xmlns:a16="http://schemas.microsoft.com/office/drawing/2014/main" id="{43B0550D-FA62-4A2A-9458-58E5504F53F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810" name="AutoShape 1" descr="https://psfswebp.cc.wmich.edu/cs/FPR/cache/PT_PIXEL_1.gif">
          <a:extLst>
            <a:ext uri="{FF2B5EF4-FFF2-40B4-BE49-F238E27FC236}">
              <a16:creationId xmlns:a16="http://schemas.microsoft.com/office/drawing/2014/main" id="{B36887F6-982C-477D-B3E4-E8B543E3848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11" name="AutoShape 1" descr="https://psfswebp.cc.wmich.edu/cs/FPR/cache/PT_PIXEL_1.gif">
          <a:extLst>
            <a:ext uri="{FF2B5EF4-FFF2-40B4-BE49-F238E27FC236}">
              <a16:creationId xmlns:a16="http://schemas.microsoft.com/office/drawing/2014/main" id="{E97DC06F-1936-4AA0-8EC2-7A03C29240B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12" name="AutoShape 1" descr="https://psfswebp.cc.wmich.edu/cs/FPR/cache/PT_PIXEL_1.gif">
          <a:extLst>
            <a:ext uri="{FF2B5EF4-FFF2-40B4-BE49-F238E27FC236}">
              <a16:creationId xmlns:a16="http://schemas.microsoft.com/office/drawing/2014/main" id="{D8385768-294D-471C-82F2-D918A90155D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13" name="AutoShape 1" descr="https://psfswebp.cc.wmich.edu/cs/FPR/cache/PT_PIXEL_1.gif">
          <a:extLst>
            <a:ext uri="{FF2B5EF4-FFF2-40B4-BE49-F238E27FC236}">
              <a16:creationId xmlns:a16="http://schemas.microsoft.com/office/drawing/2014/main" id="{9FEAC66F-2E40-4A8F-BC4B-72C16D6B3D7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14" name="AutoShape 1" descr="https://psfswebp.cc.wmich.edu/cs/FPR/cache/PT_PIXEL_1.gif">
          <a:extLst>
            <a:ext uri="{FF2B5EF4-FFF2-40B4-BE49-F238E27FC236}">
              <a16:creationId xmlns:a16="http://schemas.microsoft.com/office/drawing/2014/main" id="{5FABF3DA-D0D1-4283-BF72-2CD0C72EDA69}"/>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815" name="AutoShape 1" descr="https://psfswebp.cc.wmich.edu/cs/FPR/cache/PT_PIXEL_1.gif">
          <a:extLst>
            <a:ext uri="{FF2B5EF4-FFF2-40B4-BE49-F238E27FC236}">
              <a16:creationId xmlns:a16="http://schemas.microsoft.com/office/drawing/2014/main" id="{E43FA6EE-712E-4050-97E8-314742666CBC}"/>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16" name="AutoShape 1" descr="https://psfswebp.cc.wmich.edu/cs/FPR/cache/PT_PIXEL_1.gif">
          <a:extLst>
            <a:ext uri="{FF2B5EF4-FFF2-40B4-BE49-F238E27FC236}">
              <a16:creationId xmlns:a16="http://schemas.microsoft.com/office/drawing/2014/main" id="{F55E080E-C89D-45FA-9950-8DB407C5CA1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17" name="AutoShape 1" descr="https://psfswebp.cc.wmich.edu/cs/FPR/cache/PT_PIXEL_1.gif">
          <a:extLst>
            <a:ext uri="{FF2B5EF4-FFF2-40B4-BE49-F238E27FC236}">
              <a16:creationId xmlns:a16="http://schemas.microsoft.com/office/drawing/2014/main" id="{70EE1528-FAA0-426C-B1EA-C073E329D3F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18" name="AutoShape 1" descr="https://psfswebp.cc.wmich.edu/cs/FPR/cache/PT_PIXEL_1.gif">
          <a:extLst>
            <a:ext uri="{FF2B5EF4-FFF2-40B4-BE49-F238E27FC236}">
              <a16:creationId xmlns:a16="http://schemas.microsoft.com/office/drawing/2014/main" id="{BD705686-238B-4BEE-8E57-73E8895AC3B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19" name="AutoShape 1" descr="https://psfswebp.cc.wmich.edu/cs/FPR/cache/PT_PIXEL_1.gif">
          <a:extLst>
            <a:ext uri="{FF2B5EF4-FFF2-40B4-BE49-F238E27FC236}">
              <a16:creationId xmlns:a16="http://schemas.microsoft.com/office/drawing/2014/main" id="{78D0C6FA-17CC-4AF3-B851-39FA8D373C7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820" name="AutoShape 1" descr="https://psfswebp.cc.wmich.edu/cs/FPR/cache/PT_PIXEL_1.gif">
          <a:extLst>
            <a:ext uri="{FF2B5EF4-FFF2-40B4-BE49-F238E27FC236}">
              <a16:creationId xmlns:a16="http://schemas.microsoft.com/office/drawing/2014/main" id="{E2748FF4-CB8A-432B-B214-3245375AF26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21" name="AutoShape 1" descr="https://psfswebp.cc.wmich.edu/cs/FPR/cache/PT_PIXEL_1.gif">
          <a:extLst>
            <a:ext uri="{FF2B5EF4-FFF2-40B4-BE49-F238E27FC236}">
              <a16:creationId xmlns:a16="http://schemas.microsoft.com/office/drawing/2014/main" id="{87F2BFEE-543D-4D0B-B8D8-D04CED3CCD9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22" name="AutoShape 1" descr="https://psfswebp.cc.wmich.edu/cs/FPR/cache/PT_PIXEL_1.gif">
          <a:extLst>
            <a:ext uri="{FF2B5EF4-FFF2-40B4-BE49-F238E27FC236}">
              <a16:creationId xmlns:a16="http://schemas.microsoft.com/office/drawing/2014/main" id="{9D81EF0B-3EFB-47B8-B718-FFB4438B048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823" name="AutoShape 1" descr="https://psfswebp.cc.wmich.edu/cs/FPR/cache/PT_PIXEL_1.gif">
          <a:extLst>
            <a:ext uri="{FF2B5EF4-FFF2-40B4-BE49-F238E27FC236}">
              <a16:creationId xmlns:a16="http://schemas.microsoft.com/office/drawing/2014/main" id="{3F9E0F67-BF73-481B-8675-B32FF2B3209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24" name="AutoShape 1" descr="https://psfswebp.cc.wmich.edu/cs/FPR/cache/PT_PIXEL_1.gif">
          <a:extLst>
            <a:ext uri="{FF2B5EF4-FFF2-40B4-BE49-F238E27FC236}">
              <a16:creationId xmlns:a16="http://schemas.microsoft.com/office/drawing/2014/main" id="{E1D3DDA8-4339-4E41-9EAB-9EFFB4D5FFA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25" name="AutoShape 1" descr="https://psfswebp.cc.wmich.edu/cs/FPR/cache/PT_PIXEL_1.gif">
          <a:extLst>
            <a:ext uri="{FF2B5EF4-FFF2-40B4-BE49-F238E27FC236}">
              <a16:creationId xmlns:a16="http://schemas.microsoft.com/office/drawing/2014/main" id="{4DE9A086-863A-4EFE-91A1-45249C7B626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826" name="AutoShape 1" descr="https://psfswebp.cc.wmich.edu/cs/FPR/cache/PT_PIXEL_1.gif">
          <a:extLst>
            <a:ext uri="{FF2B5EF4-FFF2-40B4-BE49-F238E27FC236}">
              <a16:creationId xmlns:a16="http://schemas.microsoft.com/office/drawing/2014/main" id="{38B7875C-5CF0-49AB-A132-C60C9AFDF40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827" name="AutoShape 1" descr="https://psfswebp.cc.wmich.edu/cs/FPR/cache/PT_PIXEL_1.gif">
          <a:extLst>
            <a:ext uri="{FF2B5EF4-FFF2-40B4-BE49-F238E27FC236}">
              <a16:creationId xmlns:a16="http://schemas.microsoft.com/office/drawing/2014/main" id="{1F9025E6-4A42-4D6F-B657-B72987CA830C}"/>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828" name="AutoShape 1" descr="https://psfswebp.cc.wmich.edu/cs/FPR/cache/PT_PIXEL_1.gif">
          <a:extLst>
            <a:ext uri="{FF2B5EF4-FFF2-40B4-BE49-F238E27FC236}">
              <a16:creationId xmlns:a16="http://schemas.microsoft.com/office/drawing/2014/main" id="{3FD85F1F-61CD-4F23-B62D-9A9F58AEE92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829" name="AutoShape 1" descr="https://psfswebp.cc.wmich.edu/cs/FPR/cache/PT_PIXEL_1.gif">
          <a:extLst>
            <a:ext uri="{FF2B5EF4-FFF2-40B4-BE49-F238E27FC236}">
              <a16:creationId xmlns:a16="http://schemas.microsoft.com/office/drawing/2014/main" id="{43C081D9-5FD2-413D-B08D-85149DA3E46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830" name="AutoShape 1" descr="https://psfswebp.cc.wmich.edu/cs/FPR/cache/PT_PIXEL_1.gif">
          <a:extLst>
            <a:ext uri="{FF2B5EF4-FFF2-40B4-BE49-F238E27FC236}">
              <a16:creationId xmlns:a16="http://schemas.microsoft.com/office/drawing/2014/main" id="{30A1C342-5BE6-4CE1-A12F-9EF0816E35C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31" name="AutoShape 1" descr="https://psfswebp.cc.wmich.edu/cs/FPR/cache/PT_PIXEL_1.gif">
          <a:extLst>
            <a:ext uri="{FF2B5EF4-FFF2-40B4-BE49-F238E27FC236}">
              <a16:creationId xmlns:a16="http://schemas.microsoft.com/office/drawing/2014/main" id="{8CB9C197-9478-4408-AE27-9528BD0C607A}"/>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832" name="AutoShape 1" descr="https://psfswebp.cc.wmich.edu/cs/FPR/cache/PT_PIXEL_1.gif">
          <a:extLst>
            <a:ext uri="{FF2B5EF4-FFF2-40B4-BE49-F238E27FC236}">
              <a16:creationId xmlns:a16="http://schemas.microsoft.com/office/drawing/2014/main" id="{7A962F3C-790E-4353-A830-94FB13D41302}"/>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1833" name="AutoShape 1" descr="https://psfswebp.cc.wmich.edu/cs/FPR/cache/PT_PIXEL_1.gif">
          <a:extLst>
            <a:ext uri="{FF2B5EF4-FFF2-40B4-BE49-F238E27FC236}">
              <a16:creationId xmlns:a16="http://schemas.microsoft.com/office/drawing/2014/main" id="{554B57A0-79B8-419E-8F85-860DD0D5600F}"/>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834" name="AutoShape 1" descr="https://psfswebp.cc.wmich.edu/cs/FPR/cache/PT_PIXEL_1.gif">
          <a:extLst>
            <a:ext uri="{FF2B5EF4-FFF2-40B4-BE49-F238E27FC236}">
              <a16:creationId xmlns:a16="http://schemas.microsoft.com/office/drawing/2014/main" id="{62ADF7B4-9237-42E6-9931-46B9887555A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835" name="AutoShape 1" descr="https://psfswebp.cc.wmich.edu/cs/FPR/cache/PT_PIXEL_1.gif">
          <a:extLst>
            <a:ext uri="{FF2B5EF4-FFF2-40B4-BE49-F238E27FC236}">
              <a16:creationId xmlns:a16="http://schemas.microsoft.com/office/drawing/2014/main" id="{77BC6B49-10B8-4BEB-97F9-C37874427306}"/>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36" name="AutoShape 1" descr="https://psfswebp.cc.wmich.edu/cs/FPR/cache/PT_PIXEL_1.gif">
          <a:extLst>
            <a:ext uri="{FF2B5EF4-FFF2-40B4-BE49-F238E27FC236}">
              <a16:creationId xmlns:a16="http://schemas.microsoft.com/office/drawing/2014/main" id="{7E5A748D-7387-4C4A-BA71-00864EA9B39D}"/>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1837" name="AutoShape 1" descr="https://psfswebp.cc.wmich.edu/cs/FPR/cache/PT_PIXEL_1.gif">
          <a:extLst>
            <a:ext uri="{FF2B5EF4-FFF2-40B4-BE49-F238E27FC236}">
              <a16:creationId xmlns:a16="http://schemas.microsoft.com/office/drawing/2014/main" id="{F61755F7-AF8A-44FC-A050-5ADA315D8EE8}"/>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1838" name="AutoShape 1" descr="https://psfswebp.cc.wmich.edu/cs/FPR/cache/PT_PIXEL_1.gif">
          <a:extLst>
            <a:ext uri="{FF2B5EF4-FFF2-40B4-BE49-F238E27FC236}">
              <a16:creationId xmlns:a16="http://schemas.microsoft.com/office/drawing/2014/main" id="{7C0C78E7-E193-4B22-A10C-08A875405B73}"/>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39" name="AutoShape 1" descr="https://psfswebp.cc.wmich.edu/cs/FPR/cache/PT_PIXEL_1.gif">
          <a:extLst>
            <a:ext uri="{FF2B5EF4-FFF2-40B4-BE49-F238E27FC236}">
              <a16:creationId xmlns:a16="http://schemas.microsoft.com/office/drawing/2014/main" id="{9A52276E-981E-4D4A-92D0-DC41C35A4B1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40" name="AutoShape 1" descr="https://psfswebp.cc.wmich.edu/cs/FPR/cache/PT_PIXEL_1.gif">
          <a:extLst>
            <a:ext uri="{FF2B5EF4-FFF2-40B4-BE49-F238E27FC236}">
              <a16:creationId xmlns:a16="http://schemas.microsoft.com/office/drawing/2014/main" id="{CBB01788-EA5C-4021-816F-9ECE006B5ED0}"/>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841" name="AutoShape 1" descr="https://psfswebp.cc.wmich.edu/cs/FPR/cache/PT_PIXEL_1.gif">
          <a:extLst>
            <a:ext uri="{FF2B5EF4-FFF2-40B4-BE49-F238E27FC236}">
              <a16:creationId xmlns:a16="http://schemas.microsoft.com/office/drawing/2014/main" id="{18255E38-78D2-45BE-867A-8D07E90FA96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42" name="AutoShape 1" descr="https://psfswebp.cc.wmich.edu/cs/FPR/cache/PT_PIXEL_1.gif">
          <a:extLst>
            <a:ext uri="{FF2B5EF4-FFF2-40B4-BE49-F238E27FC236}">
              <a16:creationId xmlns:a16="http://schemas.microsoft.com/office/drawing/2014/main" id="{808F380F-CE2A-4034-A4FB-4D029CE1498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43" name="AutoShape 1" descr="https://psfswebp.cc.wmich.edu/cs/FPR/cache/PT_PIXEL_1.gif">
          <a:extLst>
            <a:ext uri="{FF2B5EF4-FFF2-40B4-BE49-F238E27FC236}">
              <a16:creationId xmlns:a16="http://schemas.microsoft.com/office/drawing/2014/main" id="{A6C9F19C-49C2-4EFD-9B02-16C570EA63E3}"/>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44" name="AutoShape 1" descr="https://psfswebp.cc.wmich.edu/cs/FPR/cache/PT_PIXEL_1.gif">
          <a:extLst>
            <a:ext uri="{FF2B5EF4-FFF2-40B4-BE49-F238E27FC236}">
              <a16:creationId xmlns:a16="http://schemas.microsoft.com/office/drawing/2014/main" id="{050076D4-6D20-47A0-9F1D-E7C987B3E6D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45" name="AutoShape 1" descr="https://psfswebp.cc.wmich.edu/cs/FPR/cache/PT_PIXEL_1.gif">
          <a:extLst>
            <a:ext uri="{FF2B5EF4-FFF2-40B4-BE49-F238E27FC236}">
              <a16:creationId xmlns:a16="http://schemas.microsoft.com/office/drawing/2014/main" id="{77B12E98-2EB3-4B8A-ACBF-FA7BBEE80E7D}"/>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846" name="AutoShape 1" descr="https://psfswebp.cc.wmich.edu/cs/FPR/cache/PT_PIXEL_1.gif">
          <a:extLst>
            <a:ext uri="{FF2B5EF4-FFF2-40B4-BE49-F238E27FC236}">
              <a16:creationId xmlns:a16="http://schemas.microsoft.com/office/drawing/2014/main" id="{ED63E2CC-9647-4C9C-AFA1-D0E22D9EC32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47" name="AutoShape 1" descr="https://psfswebp.cc.wmich.edu/cs/FPR/cache/PT_PIXEL_1.gif">
          <a:extLst>
            <a:ext uri="{FF2B5EF4-FFF2-40B4-BE49-F238E27FC236}">
              <a16:creationId xmlns:a16="http://schemas.microsoft.com/office/drawing/2014/main" id="{AC6254B9-78C7-4C62-8B33-D74637940077}"/>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48" name="AutoShape 1" descr="https://psfswebp.cc.wmich.edu/cs/FPR/cache/PT_PIXEL_1.gif">
          <a:extLst>
            <a:ext uri="{FF2B5EF4-FFF2-40B4-BE49-F238E27FC236}">
              <a16:creationId xmlns:a16="http://schemas.microsoft.com/office/drawing/2014/main" id="{01AEC5C6-8A49-43A3-95EC-DDDD29ABE3D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49" name="AutoShape 1" descr="https://psfswebp.cc.wmich.edu/cs/FPR/cache/PT_PIXEL_1.gif">
          <a:extLst>
            <a:ext uri="{FF2B5EF4-FFF2-40B4-BE49-F238E27FC236}">
              <a16:creationId xmlns:a16="http://schemas.microsoft.com/office/drawing/2014/main" id="{46D0A5B0-C9CF-41EE-84FB-1018A69DA2C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50" name="AutoShape 1" descr="https://psfswebp.cc.wmich.edu/cs/FPR/cache/PT_PIXEL_1.gif">
          <a:extLst>
            <a:ext uri="{FF2B5EF4-FFF2-40B4-BE49-F238E27FC236}">
              <a16:creationId xmlns:a16="http://schemas.microsoft.com/office/drawing/2014/main" id="{D152303B-556B-448F-A9B6-219ABCA5A0C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851" name="AutoShape 1" descr="https://psfswebp.cc.wmich.edu/cs/FPR/cache/PT_PIXEL_1.gif">
          <a:extLst>
            <a:ext uri="{FF2B5EF4-FFF2-40B4-BE49-F238E27FC236}">
              <a16:creationId xmlns:a16="http://schemas.microsoft.com/office/drawing/2014/main" id="{D150C167-42E5-41F8-AE43-9953050307A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52" name="AutoShape 1" descr="https://psfswebp.cc.wmich.edu/cs/FPR/cache/PT_PIXEL_1.gif">
          <a:extLst>
            <a:ext uri="{FF2B5EF4-FFF2-40B4-BE49-F238E27FC236}">
              <a16:creationId xmlns:a16="http://schemas.microsoft.com/office/drawing/2014/main" id="{CBEA15BB-147F-474A-9A5D-14C45647BA1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53" name="AutoShape 1" descr="https://psfswebp.cc.wmich.edu/cs/FPR/cache/PT_PIXEL_1.gif">
          <a:extLst>
            <a:ext uri="{FF2B5EF4-FFF2-40B4-BE49-F238E27FC236}">
              <a16:creationId xmlns:a16="http://schemas.microsoft.com/office/drawing/2014/main" id="{6AACBCAD-00EE-4A11-AA42-7EAC0EE443D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54" name="AutoShape 1" descr="https://psfswebp.cc.wmich.edu/cs/FPR/cache/PT_PIXEL_1.gif">
          <a:extLst>
            <a:ext uri="{FF2B5EF4-FFF2-40B4-BE49-F238E27FC236}">
              <a16:creationId xmlns:a16="http://schemas.microsoft.com/office/drawing/2014/main" id="{921E2169-AB55-4FF9-BE04-83C6974A93A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55" name="AutoShape 1" descr="https://psfswebp.cc.wmich.edu/cs/FPR/cache/PT_PIXEL_1.gif">
          <a:extLst>
            <a:ext uri="{FF2B5EF4-FFF2-40B4-BE49-F238E27FC236}">
              <a16:creationId xmlns:a16="http://schemas.microsoft.com/office/drawing/2014/main" id="{8267F83C-74E4-45EF-9180-CF38CE9FA69F}"/>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856" name="AutoShape 1" descr="https://psfswebp.cc.wmich.edu/cs/FPR/cache/PT_PIXEL_1.gif">
          <a:extLst>
            <a:ext uri="{FF2B5EF4-FFF2-40B4-BE49-F238E27FC236}">
              <a16:creationId xmlns:a16="http://schemas.microsoft.com/office/drawing/2014/main" id="{8A3EC648-117E-45DB-B997-11B587335C4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57" name="AutoShape 1" descr="https://psfswebp.cc.wmich.edu/cs/FPR/cache/PT_PIXEL_1.gif">
          <a:extLst>
            <a:ext uri="{FF2B5EF4-FFF2-40B4-BE49-F238E27FC236}">
              <a16:creationId xmlns:a16="http://schemas.microsoft.com/office/drawing/2014/main" id="{B2BE6F2E-D159-4CDD-A209-E94E935F39B7}"/>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58" name="AutoShape 1" descr="https://psfswebp.cc.wmich.edu/cs/FPR/cache/PT_PIXEL_1.gif">
          <a:extLst>
            <a:ext uri="{FF2B5EF4-FFF2-40B4-BE49-F238E27FC236}">
              <a16:creationId xmlns:a16="http://schemas.microsoft.com/office/drawing/2014/main" id="{400079DD-DD89-4D97-8862-15B71D208004}"/>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859" name="AutoShape 1" descr="https://psfswebp.cc.wmich.edu/cs/FPR/cache/PT_PIXEL_1.gif">
          <a:extLst>
            <a:ext uri="{FF2B5EF4-FFF2-40B4-BE49-F238E27FC236}">
              <a16:creationId xmlns:a16="http://schemas.microsoft.com/office/drawing/2014/main" id="{5F928492-8285-4C47-A644-C773FD6ECBD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60" name="AutoShape 1" descr="https://psfswebp.cc.wmich.edu/cs/FPR/cache/PT_PIXEL_1.gif">
          <a:extLst>
            <a:ext uri="{FF2B5EF4-FFF2-40B4-BE49-F238E27FC236}">
              <a16:creationId xmlns:a16="http://schemas.microsoft.com/office/drawing/2014/main" id="{5E88C2DA-624E-4B0E-99E2-5593E65B3526}"/>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61" name="AutoShape 1" descr="https://psfswebp.cc.wmich.edu/cs/FPR/cache/PT_PIXEL_1.gif">
          <a:extLst>
            <a:ext uri="{FF2B5EF4-FFF2-40B4-BE49-F238E27FC236}">
              <a16:creationId xmlns:a16="http://schemas.microsoft.com/office/drawing/2014/main" id="{C84601B2-506A-4CAC-926D-1FEA9D67169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862" name="AutoShape 1" descr="https://psfswebp.cc.wmich.edu/cs/FPR/cache/PT_PIXEL_1.gif">
          <a:extLst>
            <a:ext uri="{FF2B5EF4-FFF2-40B4-BE49-F238E27FC236}">
              <a16:creationId xmlns:a16="http://schemas.microsoft.com/office/drawing/2014/main" id="{3EDA00ED-147F-4934-A1B7-BA76719270A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1863" name="AutoShape 1" descr="https://psfswebp.cc.wmich.edu/cs/FPR/cache/PT_PIXEL_1.gif">
          <a:extLst>
            <a:ext uri="{FF2B5EF4-FFF2-40B4-BE49-F238E27FC236}">
              <a16:creationId xmlns:a16="http://schemas.microsoft.com/office/drawing/2014/main" id="{FE6276F8-DCD4-4D52-BEE9-1853EE7C92D0}"/>
            </a:ext>
          </a:extLst>
        </xdr:cNvPr>
        <xdr:cNvSpPr>
          <a:spLocks noChangeAspect="1" noChangeArrowheads="1"/>
        </xdr:cNvSpPr>
      </xdr:nvSpPr>
      <xdr:spPr bwMode="auto">
        <a:xfrm>
          <a:off x="3187065"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864" name="AutoShape 1" descr="https://psfswebp.cc.wmich.edu/cs/FPR/cache/PT_PIXEL_1.gif">
          <a:extLst>
            <a:ext uri="{FF2B5EF4-FFF2-40B4-BE49-F238E27FC236}">
              <a16:creationId xmlns:a16="http://schemas.microsoft.com/office/drawing/2014/main" id="{3AA81DFD-D585-4C39-A456-9512BD8BFA65}"/>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65" name="AutoShape 1" descr="https://psfswebp.cc.wmich.edu/cs/FPR/cache/PT_PIXEL_1.gif">
          <a:extLst>
            <a:ext uri="{FF2B5EF4-FFF2-40B4-BE49-F238E27FC236}">
              <a16:creationId xmlns:a16="http://schemas.microsoft.com/office/drawing/2014/main" id="{11E78F56-D13B-4704-9175-1E5A11AF25DD}"/>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866" name="AutoShape 1" descr="https://psfswebp.cc.wmich.edu/cs/FPR/cache/PT_PIXEL_1.gif">
          <a:extLst>
            <a:ext uri="{FF2B5EF4-FFF2-40B4-BE49-F238E27FC236}">
              <a16:creationId xmlns:a16="http://schemas.microsoft.com/office/drawing/2014/main" id="{B3C36C12-2F4E-4A31-93CB-2F387CCD8A38}"/>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67" name="AutoShape 1" descr="https://psfswebp.cc.wmich.edu/cs/FPR/cache/PT_PIXEL_1.gif">
          <a:extLst>
            <a:ext uri="{FF2B5EF4-FFF2-40B4-BE49-F238E27FC236}">
              <a16:creationId xmlns:a16="http://schemas.microsoft.com/office/drawing/2014/main" id="{EAD96358-DFDF-480A-9004-4AA650450E6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68" name="AutoShape 1" descr="https://psfswebp.cc.wmich.edu/cs/FPR/cache/PT_PIXEL_1.gif">
          <a:extLst>
            <a:ext uri="{FF2B5EF4-FFF2-40B4-BE49-F238E27FC236}">
              <a16:creationId xmlns:a16="http://schemas.microsoft.com/office/drawing/2014/main" id="{513F04B4-2DAE-4AE8-8218-030043F6CC1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869" name="AutoShape 1" descr="https://psfswebp.cc.wmich.edu/cs/FPR/cache/PT_PIXEL_1.gif">
          <a:extLst>
            <a:ext uri="{FF2B5EF4-FFF2-40B4-BE49-F238E27FC236}">
              <a16:creationId xmlns:a16="http://schemas.microsoft.com/office/drawing/2014/main" id="{041B8CFE-E95B-49D9-AD81-0D5E873C8EC6}"/>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70" name="AutoShape 1" descr="https://psfswebp.cc.wmich.edu/cs/FPR/cache/PT_PIXEL_1.gif">
          <a:extLst>
            <a:ext uri="{FF2B5EF4-FFF2-40B4-BE49-F238E27FC236}">
              <a16:creationId xmlns:a16="http://schemas.microsoft.com/office/drawing/2014/main" id="{E80F8648-29D7-496A-97BE-2CDDC243A108}"/>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1" name="AutoShape 1" descr="https://psfswebp.cc.wmich.edu/cs/FPR/cache/PT_PIXEL_1.gif">
          <a:extLst>
            <a:ext uri="{FF2B5EF4-FFF2-40B4-BE49-F238E27FC236}">
              <a16:creationId xmlns:a16="http://schemas.microsoft.com/office/drawing/2014/main" id="{BB33F8BC-382F-4F27-B6F4-D3F29268721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872" name="AutoShape 1" descr="https://psfswebp.cc.wmich.edu/cs/FPR/cache/PT_PIXEL_1.gif">
          <a:extLst>
            <a:ext uri="{FF2B5EF4-FFF2-40B4-BE49-F238E27FC236}">
              <a16:creationId xmlns:a16="http://schemas.microsoft.com/office/drawing/2014/main" id="{D18F24C6-E1E8-4DA1-9EE5-8DE5CB80CFEC}"/>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3" name="AutoShape 1" descr="https://psfswebp.cc.wmich.edu/cs/FPR/cache/PT_PIXEL_1.gif">
          <a:extLst>
            <a:ext uri="{FF2B5EF4-FFF2-40B4-BE49-F238E27FC236}">
              <a16:creationId xmlns:a16="http://schemas.microsoft.com/office/drawing/2014/main" id="{7C8E7DB4-7E91-4120-9694-0DE73D81313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74" name="AutoShape 1" descr="https://psfswebp.cc.wmich.edu/cs/FPR/cache/PT_PIXEL_1.gif">
          <a:extLst>
            <a:ext uri="{FF2B5EF4-FFF2-40B4-BE49-F238E27FC236}">
              <a16:creationId xmlns:a16="http://schemas.microsoft.com/office/drawing/2014/main" id="{6A98CFB1-2012-425E-A9EB-4CBC981EEF9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1875" name="AutoShape 1" descr="https://psfswebp.cc.wmich.edu/cs/FPR/cache/PT_PIXEL_1.gif">
          <a:extLst>
            <a:ext uri="{FF2B5EF4-FFF2-40B4-BE49-F238E27FC236}">
              <a16:creationId xmlns:a16="http://schemas.microsoft.com/office/drawing/2014/main" id="{1954F683-0690-4535-BC57-FC53B03096E5}"/>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76" name="AutoShape 1" descr="https://psfswebp.cc.wmich.edu/cs/FPR/cache/PT_PIXEL_1.gif">
          <a:extLst>
            <a:ext uri="{FF2B5EF4-FFF2-40B4-BE49-F238E27FC236}">
              <a16:creationId xmlns:a16="http://schemas.microsoft.com/office/drawing/2014/main" id="{88DDAC07-B5F5-4AC1-9E4A-73FF00ECE109}"/>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77" name="AutoShape 1" descr="https://psfswebp.cc.wmich.edu/cs/FPR/cache/PT_PIXEL_1.gif">
          <a:extLst>
            <a:ext uri="{FF2B5EF4-FFF2-40B4-BE49-F238E27FC236}">
              <a16:creationId xmlns:a16="http://schemas.microsoft.com/office/drawing/2014/main" id="{655CE026-BA66-4FF5-8ED1-237976DD46C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8" name="AutoShape 1" descr="https://psfswebp.cc.wmich.edu/cs/FPR/cache/PT_PIXEL_1.gif">
          <a:extLst>
            <a:ext uri="{FF2B5EF4-FFF2-40B4-BE49-F238E27FC236}">
              <a16:creationId xmlns:a16="http://schemas.microsoft.com/office/drawing/2014/main" id="{39AAA8D5-9DB3-4752-918C-4A349D43316A}"/>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9" name="AutoShape 1" descr="https://psfswebp.cc.wmich.edu/cs/FPR/cache/PT_PIXEL_1.gif">
          <a:extLst>
            <a:ext uri="{FF2B5EF4-FFF2-40B4-BE49-F238E27FC236}">
              <a16:creationId xmlns:a16="http://schemas.microsoft.com/office/drawing/2014/main" id="{73B9E2DD-E7DC-4863-8A0E-5F3656A50156}"/>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80" name="AutoShape 1" descr="https://psfswebp.cc.wmich.edu/cs/FPR/cache/PT_PIXEL_1.gif">
          <a:extLst>
            <a:ext uri="{FF2B5EF4-FFF2-40B4-BE49-F238E27FC236}">
              <a16:creationId xmlns:a16="http://schemas.microsoft.com/office/drawing/2014/main" id="{C0120049-D178-423D-800B-A6ECAA1FF11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81" name="AutoShape 1" descr="https://psfswebp.cc.wmich.edu/cs/FPR/cache/PT_PIXEL_1.gif">
          <a:extLst>
            <a:ext uri="{FF2B5EF4-FFF2-40B4-BE49-F238E27FC236}">
              <a16:creationId xmlns:a16="http://schemas.microsoft.com/office/drawing/2014/main" id="{D76EA264-683F-4D00-9CE0-F9E7BB56E146}"/>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882" name="AutoShape 1" descr="https://psfswebp.cc.wmich.edu/cs/FPR/cache/PT_PIXEL_1.gif">
          <a:extLst>
            <a:ext uri="{FF2B5EF4-FFF2-40B4-BE49-F238E27FC236}">
              <a16:creationId xmlns:a16="http://schemas.microsoft.com/office/drawing/2014/main" id="{0C88B65F-2741-4045-A26A-E64FA12A8EDC}"/>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883" name="AutoShape 1" descr="https://psfswebp.cc.wmich.edu/cs/FPR/cache/PT_PIXEL_1.gif">
          <a:extLst>
            <a:ext uri="{FF2B5EF4-FFF2-40B4-BE49-F238E27FC236}">
              <a16:creationId xmlns:a16="http://schemas.microsoft.com/office/drawing/2014/main" id="{7917B06B-FD91-45BB-8BBD-D28807F4D023}"/>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84" name="AutoShape 1" descr="https://psfswebp.cc.wmich.edu/cs/FPR/cache/PT_PIXEL_1.gif">
          <a:extLst>
            <a:ext uri="{FF2B5EF4-FFF2-40B4-BE49-F238E27FC236}">
              <a16:creationId xmlns:a16="http://schemas.microsoft.com/office/drawing/2014/main" id="{95323D12-5A08-4ECB-B2CF-97CBF4226E2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85" name="AutoShape 1" descr="https://psfswebp.cc.wmich.edu/cs/FPR/cache/PT_PIXEL_1.gif">
          <a:extLst>
            <a:ext uri="{FF2B5EF4-FFF2-40B4-BE49-F238E27FC236}">
              <a16:creationId xmlns:a16="http://schemas.microsoft.com/office/drawing/2014/main" id="{52F49ED9-C435-41EC-99DF-03720421EE1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86" name="AutoShape 1" descr="https://psfswebp.cc.wmich.edu/cs/FPR/cache/PT_PIXEL_1.gif">
          <a:extLst>
            <a:ext uri="{FF2B5EF4-FFF2-40B4-BE49-F238E27FC236}">
              <a16:creationId xmlns:a16="http://schemas.microsoft.com/office/drawing/2014/main" id="{94ED0E26-53E8-47D2-AA70-5BB87F61F581}"/>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87" name="AutoShape 1" descr="https://psfswebp.cc.wmich.edu/cs/FPR/cache/PT_PIXEL_1.gif">
          <a:extLst>
            <a:ext uri="{FF2B5EF4-FFF2-40B4-BE49-F238E27FC236}">
              <a16:creationId xmlns:a16="http://schemas.microsoft.com/office/drawing/2014/main" id="{A029DA5F-FE7F-4DC7-99C2-A6493F0E8957}"/>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88" name="AutoShape 1" descr="https://psfswebp.cc.wmich.edu/cs/FPR/cache/PT_PIXEL_1.gif">
          <a:extLst>
            <a:ext uri="{FF2B5EF4-FFF2-40B4-BE49-F238E27FC236}">
              <a16:creationId xmlns:a16="http://schemas.microsoft.com/office/drawing/2014/main" id="{1C91013B-CCEE-4460-862C-726857D9BE51}"/>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89" name="AutoShape 1" descr="https://psfswebp.cc.wmich.edu/cs/FPR/cache/PT_PIXEL_1.gif">
          <a:extLst>
            <a:ext uri="{FF2B5EF4-FFF2-40B4-BE49-F238E27FC236}">
              <a16:creationId xmlns:a16="http://schemas.microsoft.com/office/drawing/2014/main" id="{30EB7AD1-4620-40D0-9E8B-58AAC3E0D677}"/>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90" name="AutoShape 1" descr="https://psfswebp.cc.wmich.edu/cs/FPR/cache/PT_PIXEL_1.gif">
          <a:extLst>
            <a:ext uri="{FF2B5EF4-FFF2-40B4-BE49-F238E27FC236}">
              <a16:creationId xmlns:a16="http://schemas.microsoft.com/office/drawing/2014/main" id="{BDDFEFA5-AF74-4A2F-9F44-38210706493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91" name="AutoShape 1" descr="https://psfswebp.cc.wmich.edu/cs/FPR/cache/PT_PIXEL_1.gif">
          <a:extLst>
            <a:ext uri="{FF2B5EF4-FFF2-40B4-BE49-F238E27FC236}">
              <a16:creationId xmlns:a16="http://schemas.microsoft.com/office/drawing/2014/main" id="{A19E9F4F-3776-426E-A4BF-5D71FAFB9D01}"/>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92" name="AutoShape 1" descr="https://psfswebp.cc.wmich.edu/cs/FPR/cache/PT_PIXEL_1.gif">
          <a:extLst>
            <a:ext uri="{FF2B5EF4-FFF2-40B4-BE49-F238E27FC236}">
              <a16:creationId xmlns:a16="http://schemas.microsoft.com/office/drawing/2014/main" id="{440D2541-5AA4-4515-954B-E54773188D54}"/>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93" name="AutoShape 1" descr="https://psfswebp.cc.wmich.edu/cs/FPR/cache/PT_PIXEL_1.gif">
          <a:extLst>
            <a:ext uri="{FF2B5EF4-FFF2-40B4-BE49-F238E27FC236}">
              <a16:creationId xmlns:a16="http://schemas.microsoft.com/office/drawing/2014/main" id="{2AE58A2D-0A5E-4423-9023-848286AC8A78}"/>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894" name="AutoShape 1" descr="https://psfswebp.cc.wmich.edu/cs/FPR/cache/PT_PIXEL_1.gif">
          <a:extLst>
            <a:ext uri="{FF2B5EF4-FFF2-40B4-BE49-F238E27FC236}">
              <a16:creationId xmlns:a16="http://schemas.microsoft.com/office/drawing/2014/main" id="{E1913737-BB0D-4D61-8EE4-C3F968FBEBD1}"/>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95" name="AutoShape 1" descr="https://psfswebp.cc.wmich.edu/cs/FPR/cache/PT_PIXEL_1.gif">
          <a:extLst>
            <a:ext uri="{FF2B5EF4-FFF2-40B4-BE49-F238E27FC236}">
              <a16:creationId xmlns:a16="http://schemas.microsoft.com/office/drawing/2014/main" id="{4923B446-E2A0-4D08-8EDB-0A240A102DC8}"/>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96" name="AutoShape 1" descr="https://psfswebp.cc.wmich.edu/cs/FPR/cache/PT_PIXEL_1.gif">
          <a:extLst>
            <a:ext uri="{FF2B5EF4-FFF2-40B4-BE49-F238E27FC236}">
              <a16:creationId xmlns:a16="http://schemas.microsoft.com/office/drawing/2014/main" id="{D317BCE7-825D-4F92-BFB0-2D43A3D2C8DD}"/>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97" name="AutoShape 1" descr="https://psfswebp.cc.wmich.edu/cs/FPR/cache/PT_PIXEL_1.gif">
          <a:extLst>
            <a:ext uri="{FF2B5EF4-FFF2-40B4-BE49-F238E27FC236}">
              <a16:creationId xmlns:a16="http://schemas.microsoft.com/office/drawing/2014/main" id="{0037FE10-52B8-402F-991B-671E7B4D9918}"/>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98" name="AutoShape 1" descr="https://psfswebp.cc.wmich.edu/cs/FPR/cache/PT_PIXEL_1.gif">
          <a:extLst>
            <a:ext uri="{FF2B5EF4-FFF2-40B4-BE49-F238E27FC236}">
              <a16:creationId xmlns:a16="http://schemas.microsoft.com/office/drawing/2014/main" id="{16994F91-D63F-4093-84A4-EFC5E5B150E3}"/>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1899" name="AutoShape 1" descr="https://psfswebp.cc.wmich.edu/cs/FPR/cache/PT_PIXEL_1.gif">
          <a:extLst>
            <a:ext uri="{FF2B5EF4-FFF2-40B4-BE49-F238E27FC236}">
              <a16:creationId xmlns:a16="http://schemas.microsoft.com/office/drawing/2014/main" id="{6B24C99A-5736-42E0-80CF-3F076245CB24}"/>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1900" name="AutoShape 1" descr="https://psfswebp.cc.wmich.edu/cs/FPR/cache/PT_PIXEL_1.gif">
          <a:extLst>
            <a:ext uri="{FF2B5EF4-FFF2-40B4-BE49-F238E27FC236}">
              <a16:creationId xmlns:a16="http://schemas.microsoft.com/office/drawing/2014/main" id="{D3588C77-FB2F-44E1-B0F1-3FB7FED04010}"/>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1901" name="AutoShape 1" descr="https://psfswebp.cc.wmich.edu/cs/FPR/cache/PT_PIXEL_1.gif">
          <a:extLst>
            <a:ext uri="{FF2B5EF4-FFF2-40B4-BE49-F238E27FC236}">
              <a16:creationId xmlns:a16="http://schemas.microsoft.com/office/drawing/2014/main" id="{6E900FAE-C0BF-4969-A748-5E5CD279760E}"/>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1902" name="AutoShape 1" descr="https://psfswebp.cc.wmich.edu/cs/FPR/cache/PT_PIXEL_1.gif">
          <a:extLst>
            <a:ext uri="{FF2B5EF4-FFF2-40B4-BE49-F238E27FC236}">
              <a16:creationId xmlns:a16="http://schemas.microsoft.com/office/drawing/2014/main" id="{69624176-C2FA-42DE-9F51-469212CA9B83}"/>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1903" name="AutoShape 1" descr="https://psfswebp.cc.wmich.edu/cs/FPR/cache/PT_PIXEL_1.gif">
          <a:extLst>
            <a:ext uri="{FF2B5EF4-FFF2-40B4-BE49-F238E27FC236}">
              <a16:creationId xmlns:a16="http://schemas.microsoft.com/office/drawing/2014/main" id="{9F3778DD-A2B3-402C-92FC-480A01E845AB}"/>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1904" name="AutoShape 1" descr="https://psfswebp.cc.wmich.edu/cs/FPR/cache/PT_PIXEL_1.gif">
          <a:extLst>
            <a:ext uri="{FF2B5EF4-FFF2-40B4-BE49-F238E27FC236}">
              <a16:creationId xmlns:a16="http://schemas.microsoft.com/office/drawing/2014/main" id="{292C500F-5A33-4E38-9D23-059AEAEBFFC3}"/>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05" name="AutoShape 1" descr="https://psfswebp.cc.wmich.edu/cs/FPR/cache/PT_PIXEL_1.gif">
          <a:extLst>
            <a:ext uri="{FF2B5EF4-FFF2-40B4-BE49-F238E27FC236}">
              <a16:creationId xmlns:a16="http://schemas.microsoft.com/office/drawing/2014/main" id="{89F061BF-FC2E-4C23-ACCD-BD369685138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1906" name="AutoShape 1" descr="https://psfswebp.cc.wmich.edu/cs/FPR/cache/PT_PIXEL_1.gif">
          <a:extLst>
            <a:ext uri="{FF2B5EF4-FFF2-40B4-BE49-F238E27FC236}">
              <a16:creationId xmlns:a16="http://schemas.microsoft.com/office/drawing/2014/main" id="{786A3651-440A-4BC0-91C0-0A41C46E448E}"/>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07" name="AutoShape 1" descr="https://psfswebp.cc.wmich.edu/cs/FPR/cache/PT_PIXEL_1.gif">
          <a:extLst>
            <a:ext uri="{FF2B5EF4-FFF2-40B4-BE49-F238E27FC236}">
              <a16:creationId xmlns:a16="http://schemas.microsoft.com/office/drawing/2014/main" id="{E10DFD76-D183-4996-8E5E-E92BAFAC2D9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08" name="AutoShape 1" descr="https://psfswebp.cc.wmich.edu/cs/FPR/cache/PT_PIXEL_1.gif">
          <a:extLst>
            <a:ext uri="{FF2B5EF4-FFF2-40B4-BE49-F238E27FC236}">
              <a16:creationId xmlns:a16="http://schemas.microsoft.com/office/drawing/2014/main" id="{4F72BB04-50CA-4A47-89A4-E5A4A12A139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09" name="AutoShape 1" descr="https://psfswebp.cc.wmich.edu/cs/FPR/cache/PT_PIXEL_1.gif">
          <a:extLst>
            <a:ext uri="{FF2B5EF4-FFF2-40B4-BE49-F238E27FC236}">
              <a16:creationId xmlns:a16="http://schemas.microsoft.com/office/drawing/2014/main" id="{CB4F349B-36E0-46AA-8647-B747A10AAFB8}"/>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10" name="AutoShape 1" descr="https://psfswebp.cc.wmich.edu/cs/FPR/cache/PT_PIXEL_1.gif">
          <a:extLst>
            <a:ext uri="{FF2B5EF4-FFF2-40B4-BE49-F238E27FC236}">
              <a16:creationId xmlns:a16="http://schemas.microsoft.com/office/drawing/2014/main" id="{5E028710-15A2-478B-AC16-8A844F61E63C}"/>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1911" name="AutoShape 1" descr="https://psfswebp.cc.wmich.edu/cs/FPR/cache/PT_PIXEL_1.gif">
          <a:extLst>
            <a:ext uri="{FF2B5EF4-FFF2-40B4-BE49-F238E27FC236}">
              <a16:creationId xmlns:a16="http://schemas.microsoft.com/office/drawing/2014/main" id="{4C2C9F17-2C72-45E0-A04B-08466B28E031}"/>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12" name="AutoShape 1" descr="https://psfswebp.cc.wmich.edu/cs/FPR/cache/PT_PIXEL_1.gif">
          <a:extLst>
            <a:ext uri="{FF2B5EF4-FFF2-40B4-BE49-F238E27FC236}">
              <a16:creationId xmlns:a16="http://schemas.microsoft.com/office/drawing/2014/main" id="{F770876F-DFC5-4FC2-AD34-B57B0C00D80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913" name="AutoShape 1" descr="https://psfswebp.cc.wmich.edu/cs/FPR/cache/PT_PIXEL_1.gif">
          <a:extLst>
            <a:ext uri="{FF2B5EF4-FFF2-40B4-BE49-F238E27FC236}">
              <a16:creationId xmlns:a16="http://schemas.microsoft.com/office/drawing/2014/main" id="{3CD318FC-F09A-42CD-A254-02EA6EEBA33A}"/>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14" name="AutoShape 1" descr="https://psfswebp.cc.wmich.edu/cs/FPR/cache/PT_PIXEL_1.gif">
          <a:extLst>
            <a:ext uri="{FF2B5EF4-FFF2-40B4-BE49-F238E27FC236}">
              <a16:creationId xmlns:a16="http://schemas.microsoft.com/office/drawing/2014/main" id="{2FDE0D97-A9D7-41F5-B2F8-7EF325C0994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915" name="AutoShape 1" descr="https://psfswebp.cc.wmich.edu/cs/FPR/cache/PT_PIXEL_1.gif">
          <a:extLst>
            <a:ext uri="{FF2B5EF4-FFF2-40B4-BE49-F238E27FC236}">
              <a16:creationId xmlns:a16="http://schemas.microsoft.com/office/drawing/2014/main" id="{F52A592F-81B3-4AC5-80C5-66451D5BAE7D}"/>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16" name="AutoShape 1" descr="https://psfswebp.cc.wmich.edu/cs/FPR/cache/PT_PIXEL_1.gif">
          <a:extLst>
            <a:ext uri="{FF2B5EF4-FFF2-40B4-BE49-F238E27FC236}">
              <a16:creationId xmlns:a16="http://schemas.microsoft.com/office/drawing/2014/main" id="{F62AB7D0-1692-4AFC-9CD6-A1D60AB97E1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17" name="AutoShape 1" descr="https://psfswebp.cc.wmich.edu/cs/FPR/cache/PT_PIXEL_1.gif">
          <a:extLst>
            <a:ext uri="{FF2B5EF4-FFF2-40B4-BE49-F238E27FC236}">
              <a16:creationId xmlns:a16="http://schemas.microsoft.com/office/drawing/2014/main" id="{A45E6BA7-2F38-4A41-B5EA-C130E383106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918" name="AutoShape 1" descr="https://psfswebp.cc.wmich.edu/cs/FPR/cache/PT_PIXEL_1.gif">
          <a:extLst>
            <a:ext uri="{FF2B5EF4-FFF2-40B4-BE49-F238E27FC236}">
              <a16:creationId xmlns:a16="http://schemas.microsoft.com/office/drawing/2014/main" id="{8BF84397-B041-422B-B9E2-3A3B845E1D37}"/>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19" name="AutoShape 1" descr="https://psfswebp.cc.wmich.edu/cs/FPR/cache/PT_PIXEL_1.gif">
          <a:extLst>
            <a:ext uri="{FF2B5EF4-FFF2-40B4-BE49-F238E27FC236}">
              <a16:creationId xmlns:a16="http://schemas.microsoft.com/office/drawing/2014/main" id="{C379DBA3-7C85-4E01-80F6-699971C08E5B}"/>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0" name="AutoShape 1" descr="https://psfswebp.cc.wmich.edu/cs/FPR/cache/PT_PIXEL_1.gif">
          <a:extLst>
            <a:ext uri="{FF2B5EF4-FFF2-40B4-BE49-F238E27FC236}">
              <a16:creationId xmlns:a16="http://schemas.microsoft.com/office/drawing/2014/main" id="{305165A0-2174-4AC2-8C5D-3168033C901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921" name="AutoShape 1" descr="https://psfswebp.cc.wmich.edu/cs/FPR/cache/PT_PIXEL_1.gif">
          <a:extLst>
            <a:ext uri="{FF2B5EF4-FFF2-40B4-BE49-F238E27FC236}">
              <a16:creationId xmlns:a16="http://schemas.microsoft.com/office/drawing/2014/main" id="{95BDD64E-9461-44BF-ACA9-B68B57A1DD04}"/>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2" name="AutoShape 1" descr="https://psfswebp.cc.wmich.edu/cs/FPR/cache/PT_PIXEL_1.gif">
          <a:extLst>
            <a:ext uri="{FF2B5EF4-FFF2-40B4-BE49-F238E27FC236}">
              <a16:creationId xmlns:a16="http://schemas.microsoft.com/office/drawing/2014/main" id="{23625036-924A-4B0A-9B3C-B2B705192673}"/>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23" name="AutoShape 1" descr="https://psfswebp.cc.wmich.edu/cs/FPR/cache/PT_PIXEL_1.gif">
          <a:extLst>
            <a:ext uri="{FF2B5EF4-FFF2-40B4-BE49-F238E27FC236}">
              <a16:creationId xmlns:a16="http://schemas.microsoft.com/office/drawing/2014/main" id="{E5ADC0C3-716E-412D-80FA-40EF7C93061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1924" name="AutoShape 1" descr="https://psfswebp.cc.wmich.edu/cs/FPR/cache/PT_PIXEL_1.gif">
          <a:extLst>
            <a:ext uri="{FF2B5EF4-FFF2-40B4-BE49-F238E27FC236}">
              <a16:creationId xmlns:a16="http://schemas.microsoft.com/office/drawing/2014/main" id="{C9BCC940-A94B-41C5-80D3-BD7B16B3EC1C}"/>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25" name="AutoShape 1" descr="https://psfswebp.cc.wmich.edu/cs/FPR/cache/PT_PIXEL_1.gif">
          <a:extLst>
            <a:ext uri="{FF2B5EF4-FFF2-40B4-BE49-F238E27FC236}">
              <a16:creationId xmlns:a16="http://schemas.microsoft.com/office/drawing/2014/main" id="{4038E910-2A71-452B-93D7-96B743FE4EAA}"/>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26" name="AutoShape 1" descr="https://psfswebp.cc.wmich.edu/cs/FPR/cache/PT_PIXEL_1.gif">
          <a:extLst>
            <a:ext uri="{FF2B5EF4-FFF2-40B4-BE49-F238E27FC236}">
              <a16:creationId xmlns:a16="http://schemas.microsoft.com/office/drawing/2014/main" id="{D253A576-4F84-4D22-82BE-3BC69FCBFEA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7" name="AutoShape 1" descr="https://psfswebp.cc.wmich.edu/cs/FPR/cache/PT_PIXEL_1.gif">
          <a:extLst>
            <a:ext uri="{FF2B5EF4-FFF2-40B4-BE49-F238E27FC236}">
              <a16:creationId xmlns:a16="http://schemas.microsoft.com/office/drawing/2014/main" id="{21857120-8A4E-4B5E-835E-5A8F146C89C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8" name="AutoShape 1" descr="https://psfswebp.cc.wmich.edu/cs/FPR/cache/PT_PIXEL_1.gif">
          <a:extLst>
            <a:ext uri="{FF2B5EF4-FFF2-40B4-BE49-F238E27FC236}">
              <a16:creationId xmlns:a16="http://schemas.microsoft.com/office/drawing/2014/main" id="{DC5A8268-7305-4C06-8D0A-BE1EFB1668C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29" name="AutoShape 1" descr="https://psfswebp.cc.wmich.edu/cs/FPR/cache/PT_PIXEL_1.gif">
          <a:extLst>
            <a:ext uri="{FF2B5EF4-FFF2-40B4-BE49-F238E27FC236}">
              <a16:creationId xmlns:a16="http://schemas.microsoft.com/office/drawing/2014/main" id="{26F583F2-D270-4348-9369-03ED26BA901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30" name="AutoShape 1" descr="https://psfswebp.cc.wmich.edu/cs/FPR/cache/PT_PIXEL_1.gif">
          <a:extLst>
            <a:ext uri="{FF2B5EF4-FFF2-40B4-BE49-F238E27FC236}">
              <a16:creationId xmlns:a16="http://schemas.microsoft.com/office/drawing/2014/main" id="{20BCF6F8-2609-492C-8658-B105EC5404F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31" name="AutoShape 1" descr="https://psfswebp.cc.wmich.edu/cs/FPR/cache/PT_PIXEL_1.gif">
          <a:extLst>
            <a:ext uri="{FF2B5EF4-FFF2-40B4-BE49-F238E27FC236}">
              <a16:creationId xmlns:a16="http://schemas.microsoft.com/office/drawing/2014/main" id="{F4AE870E-75FC-4CA0-8CEF-CE08B9FF8BD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32" name="AutoShape 1" descr="https://psfswebp.cc.wmich.edu/cs/FPR/cache/PT_PIXEL_1.gif">
          <a:extLst>
            <a:ext uri="{FF2B5EF4-FFF2-40B4-BE49-F238E27FC236}">
              <a16:creationId xmlns:a16="http://schemas.microsoft.com/office/drawing/2014/main" id="{1AD111C1-74AC-43D9-B86A-B5036FE66C3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33" name="AutoShape 1" descr="https://psfswebp.cc.wmich.edu/cs/FPR/cache/PT_PIXEL_1.gif">
          <a:extLst>
            <a:ext uri="{FF2B5EF4-FFF2-40B4-BE49-F238E27FC236}">
              <a16:creationId xmlns:a16="http://schemas.microsoft.com/office/drawing/2014/main" id="{6C3F0CFF-E5E4-4DAA-9DFA-3A9EA37BC39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34" name="AutoShape 1" descr="https://psfswebp.cc.wmich.edu/cs/FPR/cache/PT_PIXEL_1.gif">
          <a:extLst>
            <a:ext uri="{FF2B5EF4-FFF2-40B4-BE49-F238E27FC236}">
              <a16:creationId xmlns:a16="http://schemas.microsoft.com/office/drawing/2014/main" id="{E9CF0A0A-6E04-44F6-B365-FC4BC993FA2F}"/>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35" name="AutoShape 1" descr="https://psfswebp.cc.wmich.edu/cs/FPR/cache/PT_PIXEL_1.gif">
          <a:extLst>
            <a:ext uri="{FF2B5EF4-FFF2-40B4-BE49-F238E27FC236}">
              <a16:creationId xmlns:a16="http://schemas.microsoft.com/office/drawing/2014/main" id="{855B2385-63E7-4ABF-8D76-BE69C963CDA8}"/>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36" name="AutoShape 1" descr="https://psfswebp.cc.wmich.edu/cs/FPR/cache/PT_PIXEL_1.gif">
          <a:extLst>
            <a:ext uri="{FF2B5EF4-FFF2-40B4-BE49-F238E27FC236}">
              <a16:creationId xmlns:a16="http://schemas.microsoft.com/office/drawing/2014/main" id="{4D26450F-C1F5-423C-B47C-F67D06F4C77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37" name="AutoShape 1" descr="https://psfswebp.cc.wmich.edu/cs/FPR/cache/PT_PIXEL_1.gif">
          <a:extLst>
            <a:ext uri="{FF2B5EF4-FFF2-40B4-BE49-F238E27FC236}">
              <a16:creationId xmlns:a16="http://schemas.microsoft.com/office/drawing/2014/main" id="{4F25BA6F-B61D-498B-B999-DD8B1BD45E8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38" name="AutoShape 1" descr="https://psfswebp.cc.wmich.edu/cs/FPR/cache/PT_PIXEL_1.gif">
          <a:extLst>
            <a:ext uri="{FF2B5EF4-FFF2-40B4-BE49-F238E27FC236}">
              <a16:creationId xmlns:a16="http://schemas.microsoft.com/office/drawing/2014/main" id="{73B64928-0794-450A-8E65-28BD1D865461}"/>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39" name="AutoShape 1" descr="https://psfswebp.cc.wmich.edu/cs/FPR/cache/PT_PIXEL_1.gif">
          <a:extLst>
            <a:ext uri="{FF2B5EF4-FFF2-40B4-BE49-F238E27FC236}">
              <a16:creationId xmlns:a16="http://schemas.microsoft.com/office/drawing/2014/main" id="{370D677B-C5AD-41C8-BF1C-6ABE33A18DD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40" name="AutoShape 1" descr="https://psfswebp.cc.wmich.edu/cs/FPR/cache/PT_PIXEL_1.gif">
          <a:extLst>
            <a:ext uri="{FF2B5EF4-FFF2-40B4-BE49-F238E27FC236}">
              <a16:creationId xmlns:a16="http://schemas.microsoft.com/office/drawing/2014/main" id="{4A833CE5-DAA2-4077-B840-9C65C6A58B8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41" name="AutoShape 1" descr="https://psfswebp.cc.wmich.edu/cs/FPR/cache/PT_PIXEL_1.gif">
          <a:extLst>
            <a:ext uri="{FF2B5EF4-FFF2-40B4-BE49-F238E27FC236}">
              <a16:creationId xmlns:a16="http://schemas.microsoft.com/office/drawing/2014/main" id="{A63BCCD2-E8BB-48EC-BD12-3F6C03CAFCA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42" name="AutoShape 1" descr="https://psfswebp.cc.wmich.edu/cs/FPR/cache/PT_PIXEL_1.gif">
          <a:extLst>
            <a:ext uri="{FF2B5EF4-FFF2-40B4-BE49-F238E27FC236}">
              <a16:creationId xmlns:a16="http://schemas.microsoft.com/office/drawing/2014/main" id="{707628CD-7026-4E3D-A7C3-F137B92E8B2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43" name="AutoShape 1" descr="https://psfswebp.cc.wmich.edu/cs/FPR/cache/PT_PIXEL_1.gif">
          <a:extLst>
            <a:ext uri="{FF2B5EF4-FFF2-40B4-BE49-F238E27FC236}">
              <a16:creationId xmlns:a16="http://schemas.microsoft.com/office/drawing/2014/main" id="{1C6BCF2D-2947-486D-8FE9-604A5CA9452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44" name="AutoShape 1" descr="https://psfswebp.cc.wmich.edu/cs/FPR/cache/PT_PIXEL_1.gif">
          <a:extLst>
            <a:ext uri="{FF2B5EF4-FFF2-40B4-BE49-F238E27FC236}">
              <a16:creationId xmlns:a16="http://schemas.microsoft.com/office/drawing/2014/main" id="{58CE6FF1-3282-43C0-806E-1E0CC681818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45" name="AutoShape 1" descr="https://psfswebp.cc.wmich.edu/cs/FPR/cache/PT_PIXEL_1.gif">
          <a:extLst>
            <a:ext uri="{FF2B5EF4-FFF2-40B4-BE49-F238E27FC236}">
              <a16:creationId xmlns:a16="http://schemas.microsoft.com/office/drawing/2014/main" id="{2A980528-056F-4C7F-A8A3-6720AA415AA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46" name="AutoShape 1" descr="https://psfswebp.cc.wmich.edu/cs/FPR/cache/PT_PIXEL_1.gif">
          <a:extLst>
            <a:ext uri="{FF2B5EF4-FFF2-40B4-BE49-F238E27FC236}">
              <a16:creationId xmlns:a16="http://schemas.microsoft.com/office/drawing/2014/main" id="{386E8B9E-7512-485B-826A-286597C05AB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47" name="AutoShape 1" descr="https://psfswebp.cc.wmich.edu/cs/FPR/cache/PT_PIXEL_1.gif">
          <a:extLst>
            <a:ext uri="{FF2B5EF4-FFF2-40B4-BE49-F238E27FC236}">
              <a16:creationId xmlns:a16="http://schemas.microsoft.com/office/drawing/2014/main" id="{F422B72F-801B-450E-B312-53EF2993E9B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48" name="AutoShape 1" descr="https://psfswebp.cc.wmich.edu/cs/FPR/cache/PT_PIXEL_1.gif">
          <a:extLst>
            <a:ext uri="{FF2B5EF4-FFF2-40B4-BE49-F238E27FC236}">
              <a16:creationId xmlns:a16="http://schemas.microsoft.com/office/drawing/2014/main" id="{E418E858-A671-4366-BF16-DA98C04F8470}"/>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1949" name="AutoShape 1" descr="https://psfswebp.cc.wmich.edu/cs/FPR/cache/PT_PIXEL_1.gif">
          <a:extLst>
            <a:ext uri="{FF2B5EF4-FFF2-40B4-BE49-F238E27FC236}">
              <a16:creationId xmlns:a16="http://schemas.microsoft.com/office/drawing/2014/main" id="{C7CCC5D9-15EF-404B-92F2-1CF8A9DD3A3C}"/>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1950" name="AutoShape 1" descr="https://psfswebp.cc.wmich.edu/cs/FPR/cache/PT_PIXEL_1.gif">
          <a:extLst>
            <a:ext uri="{FF2B5EF4-FFF2-40B4-BE49-F238E27FC236}">
              <a16:creationId xmlns:a16="http://schemas.microsoft.com/office/drawing/2014/main" id="{17A16D7A-E4B3-4953-AE5F-4E6551690A7F}"/>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1951" name="AutoShape 1" descr="https://psfswebp.cc.wmich.edu/cs/FPR/cache/PT_PIXEL_1.gif">
          <a:extLst>
            <a:ext uri="{FF2B5EF4-FFF2-40B4-BE49-F238E27FC236}">
              <a16:creationId xmlns:a16="http://schemas.microsoft.com/office/drawing/2014/main" id="{49C3202B-ECF8-4135-AC3A-E6589E7F358A}"/>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1952" name="AutoShape 1" descr="https://psfswebp.cc.wmich.edu/cs/FPR/cache/PT_PIXEL_1.gif">
          <a:extLst>
            <a:ext uri="{FF2B5EF4-FFF2-40B4-BE49-F238E27FC236}">
              <a16:creationId xmlns:a16="http://schemas.microsoft.com/office/drawing/2014/main" id="{28A601F7-07A8-4F54-9988-90FB6416185E}"/>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1953" name="AutoShape 1" descr="https://psfswebp.cc.wmich.edu/cs/FPR/cache/PT_PIXEL_1.gif">
          <a:extLst>
            <a:ext uri="{FF2B5EF4-FFF2-40B4-BE49-F238E27FC236}">
              <a16:creationId xmlns:a16="http://schemas.microsoft.com/office/drawing/2014/main" id="{C21B79FF-A2F8-4D0A-9BFF-2835D47B33F6}"/>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1954" name="AutoShape 1" descr="https://psfswebp.cc.wmich.edu/cs/FPR/cache/PT_PIXEL_1.gif">
          <a:extLst>
            <a:ext uri="{FF2B5EF4-FFF2-40B4-BE49-F238E27FC236}">
              <a16:creationId xmlns:a16="http://schemas.microsoft.com/office/drawing/2014/main" id="{A2647C89-274C-4496-B6B0-41BE73EFC775}"/>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55" name="AutoShape 1" descr="https://psfswebp.cc.wmich.edu/cs/FPR/cache/PT_PIXEL_1.gif">
          <a:extLst>
            <a:ext uri="{FF2B5EF4-FFF2-40B4-BE49-F238E27FC236}">
              <a16:creationId xmlns:a16="http://schemas.microsoft.com/office/drawing/2014/main" id="{4978C244-63A7-4842-A55E-CF021901FEB0}"/>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1956" name="AutoShape 1" descr="https://psfswebp.cc.wmich.edu/cs/FPR/cache/PT_PIXEL_1.gif">
          <a:extLst>
            <a:ext uri="{FF2B5EF4-FFF2-40B4-BE49-F238E27FC236}">
              <a16:creationId xmlns:a16="http://schemas.microsoft.com/office/drawing/2014/main" id="{2DB9A762-A544-4BBB-85E6-F360440B3939}"/>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57" name="AutoShape 1" descr="https://psfswebp.cc.wmich.edu/cs/FPR/cache/PT_PIXEL_1.gif">
          <a:extLst>
            <a:ext uri="{FF2B5EF4-FFF2-40B4-BE49-F238E27FC236}">
              <a16:creationId xmlns:a16="http://schemas.microsoft.com/office/drawing/2014/main" id="{D907348F-88CE-40C8-99BB-285340C36C74}"/>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58" name="AutoShape 1" descr="https://psfswebp.cc.wmich.edu/cs/FPR/cache/PT_PIXEL_1.gif">
          <a:extLst>
            <a:ext uri="{FF2B5EF4-FFF2-40B4-BE49-F238E27FC236}">
              <a16:creationId xmlns:a16="http://schemas.microsoft.com/office/drawing/2014/main" id="{9E68AE23-BC11-4E78-A984-C8D8FEC44928}"/>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59" name="AutoShape 1" descr="https://psfswebp.cc.wmich.edu/cs/FPR/cache/PT_PIXEL_1.gif">
          <a:extLst>
            <a:ext uri="{FF2B5EF4-FFF2-40B4-BE49-F238E27FC236}">
              <a16:creationId xmlns:a16="http://schemas.microsoft.com/office/drawing/2014/main" id="{FCF7843C-8589-4644-BB4F-98ACBE9AEDE1}"/>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60" name="AutoShape 1" descr="https://psfswebp.cc.wmich.edu/cs/FPR/cache/PT_PIXEL_1.gif">
          <a:extLst>
            <a:ext uri="{FF2B5EF4-FFF2-40B4-BE49-F238E27FC236}">
              <a16:creationId xmlns:a16="http://schemas.microsoft.com/office/drawing/2014/main" id="{48B7D481-70CF-424F-924B-DF0D7F159B1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1961" name="AutoShape 1" descr="https://psfswebp.cc.wmich.edu/cs/FPR/cache/PT_PIXEL_1.gif">
          <a:extLst>
            <a:ext uri="{FF2B5EF4-FFF2-40B4-BE49-F238E27FC236}">
              <a16:creationId xmlns:a16="http://schemas.microsoft.com/office/drawing/2014/main" id="{575A331F-9F08-45B8-BFEE-A4A1459114C1}"/>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62" name="AutoShape 1" descr="https://psfswebp.cc.wmich.edu/cs/FPR/cache/PT_PIXEL_1.gif">
          <a:extLst>
            <a:ext uri="{FF2B5EF4-FFF2-40B4-BE49-F238E27FC236}">
              <a16:creationId xmlns:a16="http://schemas.microsoft.com/office/drawing/2014/main" id="{A4302B99-1913-4D70-8DE9-EDDBCACB0A35}"/>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963" name="AutoShape 1" descr="https://psfswebp.cc.wmich.edu/cs/FPR/cache/PT_PIXEL_1.gif">
          <a:extLst>
            <a:ext uri="{FF2B5EF4-FFF2-40B4-BE49-F238E27FC236}">
              <a16:creationId xmlns:a16="http://schemas.microsoft.com/office/drawing/2014/main" id="{B20D795F-E90B-497F-A5CA-C75815D686AD}"/>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64" name="AutoShape 1" descr="https://psfswebp.cc.wmich.edu/cs/FPR/cache/PT_PIXEL_1.gif">
          <a:extLst>
            <a:ext uri="{FF2B5EF4-FFF2-40B4-BE49-F238E27FC236}">
              <a16:creationId xmlns:a16="http://schemas.microsoft.com/office/drawing/2014/main" id="{5A803AF4-654F-490E-9CE5-420CD4DBF8E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965" name="AutoShape 1" descr="https://psfswebp.cc.wmich.edu/cs/FPR/cache/PT_PIXEL_1.gif">
          <a:extLst>
            <a:ext uri="{FF2B5EF4-FFF2-40B4-BE49-F238E27FC236}">
              <a16:creationId xmlns:a16="http://schemas.microsoft.com/office/drawing/2014/main" id="{534B3937-C464-4BB4-B0DB-027C9CE25F76}"/>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66" name="AutoShape 1" descr="https://psfswebp.cc.wmich.edu/cs/FPR/cache/PT_PIXEL_1.gif">
          <a:extLst>
            <a:ext uri="{FF2B5EF4-FFF2-40B4-BE49-F238E27FC236}">
              <a16:creationId xmlns:a16="http://schemas.microsoft.com/office/drawing/2014/main" id="{C2106734-C13A-4353-8B19-92CE6D92853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67" name="AutoShape 1" descr="https://psfswebp.cc.wmich.edu/cs/FPR/cache/PT_PIXEL_1.gif">
          <a:extLst>
            <a:ext uri="{FF2B5EF4-FFF2-40B4-BE49-F238E27FC236}">
              <a16:creationId xmlns:a16="http://schemas.microsoft.com/office/drawing/2014/main" id="{120FEAC1-8C63-4F82-A582-FE1777202E1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968" name="AutoShape 1" descr="https://psfswebp.cc.wmich.edu/cs/FPR/cache/PT_PIXEL_1.gif">
          <a:extLst>
            <a:ext uri="{FF2B5EF4-FFF2-40B4-BE49-F238E27FC236}">
              <a16:creationId xmlns:a16="http://schemas.microsoft.com/office/drawing/2014/main" id="{A93CC1C5-2B97-446D-933A-DFE189152D6F}"/>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69" name="AutoShape 1" descr="https://psfswebp.cc.wmich.edu/cs/FPR/cache/PT_PIXEL_1.gif">
          <a:extLst>
            <a:ext uri="{FF2B5EF4-FFF2-40B4-BE49-F238E27FC236}">
              <a16:creationId xmlns:a16="http://schemas.microsoft.com/office/drawing/2014/main" id="{AE6BC14C-3D98-4849-8A03-22324722346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0" name="AutoShape 1" descr="https://psfswebp.cc.wmich.edu/cs/FPR/cache/PT_PIXEL_1.gif">
          <a:extLst>
            <a:ext uri="{FF2B5EF4-FFF2-40B4-BE49-F238E27FC236}">
              <a16:creationId xmlns:a16="http://schemas.microsoft.com/office/drawing/2014/main" id="{79E2BF60-AA14-44CD-84C1-BDC7B31EA67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971" name="AutoShape 1" descr="https://psfswebp.cc.wmich.edu/cs/FPR/cache/PT_PIXEL_1.gif">
          <a:extLst>
            <a:ext uri="{FF2B5EF4-FFF2-40B4-BE49-F238E27FC236}">
              <a16:creationId xmlns:a16="http://schemas.microsoft.com/office/drawing/2014/main" id="{61EB255A-6545-4B11-9633-5BBF217A87F4}"/>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2" name="AutoShape 1" descr="https://psfswebp.cc.wmich.edu/cs/FPR/cache/PT_PIXEL_1.gif">
          <a:extLst>
            <a:ext uri="{FF2B5EF4-FFF2-40B4-BE49-F238E27FC236}">
              <a16:creationId xmlns:a16="http://schemas.microsoft.com/office/drawing/2014/main" id="{6EF6D133-CBE2-4A31-B52F-1530AC362C5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73" name="AutoShape 1" descr="https://psfswebp.cc.wmich.edu/cs/FPR/cache/PT_PIXEL_1.gif">
          <a:extLst>
            <a:ext uri="{FF2B5EF4-FFF2-40B4-BE49-F238E27FC236}">
              <a16:creationId xmlns:a16="http://schemas.microsoft.com/office/drawing/2014/main" id="{FF99FC0B-4030-4263-90EB-74B646745BD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1974" name="AutoShape 1" descr="https://psfswebp.cc.wmich.edu/cs/FPR/cache/PT_PIXEL_1.gif">
          <a:extLst>
            <a:ext uri="{FF2B5EF4-FFF2-40B4-BE49-F238E27FC236}">
              <a16:creationId xmlns:a16="http://schemas.microsoft.com/office/drawing/2014/main" id="{5976D37E-A34C-41A6-9020-47654CBF78E0}"/>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75" name="AutoShape 1" descr="https://psfswebp.cc.wmich.edu/cs/FPR/cache/PT_PIXEL_1.gif">
          <a:extLst>
            <a:ext uri="{FF2B5EF4-FFF2-40B4-BE49-F238E27FC236}">
              <a16:creationId xmlns:a16="http://schemas.microsoft.com/office/drawing/2014/main" id="{29DC6813-EC31-463A-9276-8D01ABDB7C5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76" name="AutoShape 1" descr="https://psfswebp.cc.wmich.edu/cs/FPR/cache/PT_PIXEL_1.gif">
          <a:extLst>
            <a:ext uri="{FF2B5EF4-FFF2-40B4-BE49-F238E27FC236}">
              <a16:creationId xmlns:a16="http://schemas.microsoft.com/office/drawing/2014/main" id="{7919D98A-950A-44FB-B0CD-A039DDDDFE1F}"/>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7" name="AutoShape 1" descr="https://psfswebp.cc.wmich.edu/cs/FPR/cache/PT_PIXEL_1.gif">
          <a:extLst>
            <a:ext uri="{FF2B5EF4-FFF2-40B4-BE49-F238E27FC236}">
              <a16:creationId xmlns:a16="http://schemas.microsoft.com/office/drawing/2014/main" id="{EAE57AA4-C23A-41D9-9367-7A12D356C49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8" name="AutoShape 1" descr="https://psfswebp.cc.wmich.edu/cs/FPR/cache/PT_PIXEL_1.gif">
          <a:extLst>
            <a:ext uri="{FF2B5EF4-FFF2-40B4-BE49-F238E27FC236}">
              <a16:creationId xmlns:a16="http://schemas.microsoft.com/office/drawing/2014/main" id="{18DF77CB-36B9-4267-8F49-FA2BE2E9475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79" name="AutoShape 1" descr="https://psfswebp.cc.wmich.edu/cs/FPR/cache/PT_PIXEL_1.gif">
          <a:extLst>
            <a:ext uri="{FF2B5EF4-FFF2-40B4-BE49-F238E27FC236}">
              <a16:creationId xmlns:a16="http://schemas.microsoft.com/office/drawing/2014/main" id="{D1209C78-C876-4B71-A724-B2CACBDF986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80" name="AutoShape 1" descr="https://psfswebp.cc.wmich.edu/cs/FPR/cache/PT_PIXEL_1.gif">
          <a:extLst>
            <a:ext uri="{FF2B5EF4-FFF2-40B4-BE49-F238E27FC236}">
              <a16:creationId xmlns:a16="http://schemas.microsoft.com/office/drawing/2014/main" id="{188563CF-DED1-4BF6-B5C0-EE149520643A}"/>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81" name="AutoShape 1" descr="https://psfswebp.cc.wmich.edu/cs/FPR/cache/PT_PIXEL_1.gif">
          <a:extLst>
            <a:ext uri="{FF2B5EF4-FFF2-40B4-BE49-F238E27FC236}">
              <a16:creationId xmlns:a16="http://schemas.microsoft.com/office/drawing/2014/main" id="{733AC07F-7DAC-477D-8D1E-5AE58D6AA44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82" name="AutoShape 1" descr="https://psfswebp.cc.wmich.edu/cs/FPR/cache/PT_PIXEL_1.gif">
          <a:extLst>
            <a:ext uri="{FF2B5EF4-FFF2-40B4-BE49-F238E27FC236}">
              <a16:creationId xmlns:a16="http://schemas.microsoft.com/office/drawing/2014/main" id="{2D4D86B4-EE2F-4091-B9D5-D1BD415A117E}"/>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83" name="AutoShape 1" descr="https://psfswebp.cc.wmich.edu/cs/FPR/cache/PT_PIXEL_1.gif">
          <a:extLst>
            <a:ext uri="{FF2B5EF4-FFF2-40B4-BE49-F238E27FC236}">
              <a16:creationId xmlns:a16="http://schemas.microsoft.com/office/drawing/2014/main" id="{123161F9-CBDD-4DC0-B834-F0247608586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84" name="AutoShape 1" descr="https://psfswebp.cc.wmich.edu/cs/FPR/cache/PT_PIXEL_1.gif">
          <a:extLst>
            <a:ext uri="{FF2B5EF4-FFF2-40B4-BE49-F238E27FC236}">
              <a16:creationId xmlns:a16="http://schemas.microsoft.com/office/drawing/2014/main" id="{E1828A06-7D6D-494A-9EA4-26F6541D53A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85" name="AutoShape 1" descr="https://psfswebp.cc.wmich.edu/cs/FPR/cache/PT_PIXEL_1.gif">
          <a:extLst>
            <a:ext uri="{FF2B5EF4-FFF2-40B4-BE49-F238E27FC236}">
              <a16:creationId xmlns:a16="http://schemas.microsoft.com/office/drawing/2014/main" id="{63D9F173-305C-4AFE-AA13-1CB331FC527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86" name="AutoShape 1" descr="https://psfswebp.cc.wmich.edu/cs/FPR/cache/PT_PIXEL_1.gif">
          <a:extLst>
            <a:ext uri="{FF2B5EF4-FFF2-40B4-BE49-F238E27FC236}">
              <a16:creationId xmlns:a16="http://schemas.microsoft.com/office/drawing/2014/main" id="{A80EE1BE-FE9F-4AF9-A3B9-B50D961AB4C5}"/>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87" name="AutoShape 1" descr="https://psfswebp.cc.wmich.edu/cs/FPR/cache/PT_PIXEL_1.gif">
          <a:extLst>
            <a:ext uri="{FF2B5EF4-FFF2-40B4-BE49-F238E27FC236}">
              <a16:creationId xmlns:a16="http://schemas.microsoft.com/office/drawing/2014/main" id="{CCCA5F23-7165-4E6F-B1DA-F45102CF07FD}"/>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88" name="AutoShape 1" descr="https://psfswebp.cc.wmich.edu/cs/FPR/cache/PT_PIXEL_1.gif">
          <a:extLst>
            <a:ext uri="{FF2B5EF4-FFF2-40B4-BE49-F238E27FC236}">
              <a16:creationId xmlns:a16="http://schemas.microsoft.com/office/drawing/2014/main" id="{176051BD-1920-49E6-BB60-7A42FDECD4D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89" name="AutoShape 1" descr="https://psfswebp.cc.wmich.edu/cs/FPR/cache/PT_PIXEL_1.gif">
          <a:extLst>
            <a:ext uri="{FF2B5EF4-FFF2-40B4-BE49-F238E27FC236}">
              <a16:creationId xmlns:a16="http://schemas.microsoft.com/office/drawing/2014/main" id="{DDD433A1-ADDD-4AF2-9A68-7A0A64F553E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90" name="AutoShape 1" descr="https://psfswebp.cc.wmich.edu/cs/FPR/cache/PT_PIXEL_1.gif">
          <a:extLst>
            <a:ext uri="{FF2B5EF4-FFF2-40B4-BE49-F238E27FC236}">
              <a16:creationId xmlns:a16="http://schemas.microsoft.com/office/drawing/2014/main" id="{8F04F49A-709F-4EED-A4ED-C9B8825F368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91" name="AutoShape 1" descr="https://psfswebp.cc.wmich.edu/cs/FPR/cache/PT_PIXEL_1.gif">
          <a:extLst>
            <a:ext uri="{FF2B5EF4-FFF2-40B4-BE49-F238E27FC236}">
              <a16:creationId xmlns:a16="http://schemas.microsoft.com/office/drawing/2014/main" id="{9AE67C9A-6762-416D-9E15-56E4EAB3FB1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92" name="AutoShape 1" descr="https://psfswebp.cc.wmich.edu/cs/FPR/cache/PT_PIXEL_1.gif">
          <a:extLst>
            <a:ext uri="{FF2B5EF4-FFF2-40B4-BE49-F238E27FC236}">
              <a16:creationId xmlns:a16="http://schemas.microsoft.com/office/drawing/2014/main" id="{892180A7-6C36-470A-B55B-8208C9080DF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93" name="AutoShape 1" descr="https://psfswebp.cc.wmich.edu/cs/FPR/cache/PT_PIXEL_1.gif">
          <a:extLst>
            <a:ext uri="{FF2B5EF4-FFF2-40B4-BE49-F238E27FC236}">
              <a16:creationId xmlns:a16="http://schemas.microsoft.com/office/drawing/2014/main" id="{4A3214CA-29CF-428A-B4A5-FE80C06EE675}"/>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94" name="AutoShape 1" descr="https://psfswebp.cc.wmich.edu/cs/FPR/cache/PT_PIXEL_1.gif">
          <a:extLst>
            <a:ext uri="{FF2B5EF4-FFF2-40B4-BE49-F238E27FC236}">
              <a16:creationId xmlns:a16="http://schemas.microsoft.com/office/drawing/2014/main" id="{3A9A58F6-F10E-4189-96BB-BF1A28010014}"/>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95" name="AutoShape 1" descr="https://psfswebp.cc.wmich.edu/cs/FPR/cache/PT_PIXEL_1.gif">
          <a:extLst>
            <a:ext uri="{FF2B5EF4-FFF2-40B4-BE49-F238E27FC236}">
              <a16:creationId xmlns:a16="http://schemas.microsoft.com/office/drawing/2014/main" id="{741526CC-257F-4924-A1C5-77435B39029D}"/>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96" name="AutoShape 1" descr="https://psfswebp.cc.wmich.edu/cs/FPR/cache/PT_PIXEL_1.gif">
          <a:extLst>
            <a:ext uri="{FF2B5EF4-FFF2-40B4-BE49-F238E27FC236}">
              <a16:creationId xmlns:a16="http://schemas.microsoft.com/office/drawing/2014/main" id="{E0CFE8FA-60F5-4CD0-A30C-0524E538DCEF}"/>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97" name="AutoShape 1" descr="https://psfswebp.cc.wmich.edu/cs/FPR/cache/PT_PIXEL_1.gif">
          <a:extLst>
            <a:ext uri="{FF2B5EF4-FFF2-40B4-BE49-F238E27FC236}">
              <a16:creationId xmlns:a16="http://schemas.microsoft.com/office/drawing/2014/main" id="{D91BB7D5-F2F8-40E6-84B0-AE7227E5989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98" name="AutoShape 1" descr="https://psfswebp.cc.wmich.edu/cs/FPR/cache/PT_PIXEL_1.gif">
          <a:extLst>
            <a:ext uri="{FF2B5EF4-FFF2-40B4-BE49-F238E27FC236}">
              <a16:creationId xmlns:a16="http://schemas.microsoft.com/office/drawing/2014/main" id="{6927BCD7-5970-44DA-8405-60A72655BBC6}"/>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1999" name="AutoShape 1" descr="https://psfswebp.cc.wmich.edu/cs/FPR/cache/PT_PIXEL_1.gif">
          <a:extLst>
            <a:ext uri="{FF2B5EF4-FFF2-40B4-BE49-F238E27FC236}">
              <a16:creationId xmlns:a16="http://schemas.microsoft.com/office/drawing/2014/main" id="{84AEAD9A-B9D7-4E30-A0D3-9E3A7736E8FF}"/>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2000" name="AutoShape 1" descr="https://psfswebp.cc.wmich.edu/cs/FPR/cache/PT_PIXEL_1.gif">
          <a:extLst>
            <a:ext uri="{FF2B5EF4-FFF2-40B4-BE49-F238E27FC236}">
              <a16:creationId xmlns:a16="http://schemas.microsoft.com/office/drawing/2014/main" id="{634219B8-CA52-4621-8FE1-760C62308E03}"/>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2001" name="AutoShape 1" descr="https://psfswebp.cc.wmich.edu/cs/FPR/cache/PT_PIXEL_1.gif">
          <a:extLst>
            <a:ext uri="{FF2B5EF4-FFF2-40B4-BE49-F238E27FC236}">
              <a16:creationId xmlns:a16="http://schemas.microsoft.com/office/drawing/2014/main" id="{83DB4512-24BC-4704-8293-B423446E733A}"/>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2002" name="AutoShape 1" descr="https://psfswebp.cc.wmich.edu/cs/FPR/cache/PT_PIXEL_1.gif">
          <a:extLst>
            <a:ext uri="{FF2B5EF4-FFF2-40B4-BE49-F238E27FC236}">
              <a16:creationId xmlns:a16="http://schemas.microsoft.com/office/drawing/2014/main" id="{A3F4AEFA-C4A4-4853-9D19-F8F26AE55E1F}"/>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2003" name="AutoShape 1" descr="https://psfswebp.cc.wmich.edu/cs/FPR/cache/PT_PIXEL_1.gif">
          <a:extLst>
            <a:ext uri="{FF2B5EF4-FFF2-40B4-BE49-F238E27FC236}">
              <a16:creationId xmlns:a16="http://schemas.microsoft.com/office/drawing/2014/main" id="{4D8E3A95-3DF2-4519-874B-BAC0D8570A9C}"/>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2004" name="AutoShape 1" descr="https://psfswebp.cc.wmich.edu/cs/FPR/cache/PT_PIXEL_1.gif">
          <a:extLst>
            <a:ext uri="{FF2B5EF4-FFF2-40B4-BE49-F238E27FC236}">
              <a16:creationId xmlns:a16="http://schemas.microsoft.com/office/drawing/2014/main" id="{71542C64-C2A2-4ED0-BB7D-2EA570F93CCA}"/>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05" name="AutoShape 1" descr="https://psfswebp.cc.wmich.edu/cs/FPR/cache/PT_PIXEL_1.gif">
          <a:extLst>
            <a:ext uri="{FF2B5EF4-FFF2-40B4-BE49-F238E27FC236}">
              <a16:creationId xmlns:a16="http://schemas.microsoft.com/office/drawing/2014/main" id="{46CF3ACB-4507-40EE-9448-6742E980F53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2006" name="AutoShape 1" descr="https://psfswebp.cc.wmich.edu/cs/FPR/cache/PT_PIXEL_1.gif">
          <a:extLst>
            <a:ext uri="{FF2B5EF4-FFF2-40B4-BE49-F238E27FC236}">
              <a16:creationId xmlns:a16="http://schemas.microsoft.com/office/drawing/2014/main" id="{E8AEB8B4-7CFF-4700-8A51-955F1EC7D491}"/>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07" name="AutoShape 1" descr="https://psfswebp.cc.wmich.edu/cs/FPR/cache/PT_PIXEL_1.gif">
          <a:extLst>
            <a:ext uri="{FF2B5EF4-FFF2-40B4-BE49-F238E27FC236}">
              <a16:creationId xmlns:a16="http://schemas.microsoft.com/office/drawing/2014/main" id="{1E164C24-1B85-4C69-8FB2-BD98BCE9423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08" name="AutoShape 1" descr="https://psfswebp.cc.wmich.edu/cs/FPR/cache/PT_PIXEL_1.gif">
          <a:extLst>
            <a:ext uri="{FF2B5EF4-FFF2-40B4-BE49-F238E27FC236}">
              <a16:creationId xmlns:a16="http://schemas.microsoft.com/office/drawing/2014/main" id="{AD15212C-282B-4065-895B-7E224B03850B}"/>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09" name="AutoShape 1" descr="https://psfswebp.cc.wmich.edu/cs/FPR/cache/PT_PIXEL_1.gif">
          <a:extLst>
            <a:ext uri="{FF2B5EF4-FFF2-40B4-BE49-F238E27FC236}">
              <a16:creationId xmlns:a16="http://schemas.microsoft.com/office/drawing/2014/main" id="{40F9F06F-D91C-4219-A338-9236474B8D32}"/>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10" name="AutoShape 1" descr="https://psfswebp.cc.wmich.edu/cs/FPR/cache/PT_PIXEL_1.gif">
          <a:extLst>
            <a:ext uri="{FF2B5EF4-FFF2-40B4-BE49-F238E27FC236}">
              <a16:creationId xmlns:a16="http://schemas.microsoft.com/office/drawing/2014/main" id="{A3CC1B36-7D43-4356-B674-42D32BD49CE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2011" name="AutoShape 1" descr="https://psfswebp.cc.wmich.edu/cs/FPR/cache/PT_PIXEL_1.gif">
          <a:extLst>
            <a:ext uri="{FF2B5EF4-FFF2-40B4-BE49-F238E27FC236}">
              <a16:creationId xmlns:a16="http://schemas.microsoft.com/office/drawing/2014/main" id="{83B05822-8874-43F2-88A8-E2B9FBFE7E7C}"/>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12" name="AutoShape 1" descr="https://psfswebp.cc.wmich.edu/cs/FPR/cache/PT_PIXEL_1.gif">
          <a:extLst>
            <a:ext uri="{FF2B5EF4-FFF2-40B4-BE49-F238E27FC236}">
              <a16:creationId xmlns:a16="http://schemas.microsoft.com/office/drawing/2014/main" id="{10857A58-2A36-4E69-9DB8-4443C06EC6C9}"/>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013" name="AutoShape 1" descr="https://psfswebp.cc.wmich.edu/cs/FPR/cache/PT_PIXEL_1.gif">
          <a:extLst>
            <a:ext uri="{FF2B5EF4-FFF2-40B4-BE49-F238E27FC236}">
              <a16:creationId xmlns:a16="http://schemas.microsoft.com/office/drawing/2014/main" id="{68082EFE-C12B-47E4-BEB3-FD13A3F21D85}"/>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14" name="AutoShape 1" descr="https://psfswebp.cc.wmich.edu/cs/FPR/cache/PT_PIXEL_1.gif">
          <a:extLst>
            <a:ext uri="{FF2B5EF4-FFF2-40B4-BE49-F238E27FC236}">
              <a16:creationId xmlns:a16="http://schemas.microsoft.com/office/drawing/2014/main" id="{19D8EE0F-8A60-4D66-A44D-E7F193783EA9}"/>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015" name="AutoShape 1" descr="https://psfswebp.cc.wmich.edu/cs/FPR/cache/PT_PIXEL_1.gif">
          <a:extLst>
            <a:ext uri="{FF2B5EF4-FFF2-40B4-BE49-F238E27FC236}">
              <a16:creationId xmlns:a16="http://schemas.microsoft.com/office/drawing/2014/main" id="{C9E89769-B002-469D-96D5-D853810B3765}"/>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16" name="AutoShape 1" descr="https://psfswebp.cc.wmich.edu/cs/FPR/cache/PT_PIXEL_1.gif">
          <a:extLst>
            <a:ext uri="{FF2B5EF4-FFF2-40B4-BE49-F238E27FC236}">
              <a16:creationId xmlns:a16="http://schemas.microsoft.com/office/drawing/2014/main" id="{E417B556-9CBD-4670-A551-A86C7230197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17" name="AutoShape 1" descr="https://psfswebp.cc.wmich.edu/cs/FPR/cache/PT_PIXEL_1.gif">
          <a:extLst>
            <a:ext uri="{FF2B5EF4-FFF2-40B4-BE49-F238E27FC236}">
              <a16:creationId xmlns:a16="http://schemas.microsoft.com/office/drawing/2014/main" id="{C0FD6A06-B250-4AC6-8AB3-BE059FFA006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018" name="AutoShape 1" descr="https://psfswebp.cc.wmich.edu/cs/FPR/cache/PT_PIXEL_1.gif">
          <a:extLst>
            <a:ext uri="{FF2B5EF4-FFF2-40B4-BE49-F238E27FC236}">
              <a16:creationId xmlns:a16="http://schemas.microsoft.com/office/drawing/2014/main" id="{1307D8FA-A1AF-44F7-8B06-60241873B6A6}"/>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19" name="AutoShape 1" descr="https://psfswebp.cc.wmich.edu/cs/FPR/cache/PT_PIXEL_1.gif">
          <a:extLst>
            <a:ext uri="{FF2B5EF4-FFF2-40B4-BE49-F238E27FC236}">
              <a16:creationId xmlns:a16="http://schemas.microsoft.com/office/drawing/2014/main" id="{E7DF8944-D7FF-4646-A9AC-853F98CACD8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0" name="AutoShape 1" descr="https://psfswebp.cc.wmich.edu/cs/FPR/cache/PT_PIXEL_1.gif">
          <a:extLst>
            <a:ext uri="{FF2B5EF4-FFF2-40B4-BE49-F238E27FC236}">
              <a16:creationId xmlns:a16="http://schemas.microsoft.com/office/drawing/2014/main" id="{1302B8AE-5ABD-4422-A93C-F6B9D7AB94BA}"/>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021" name="AutoShape 1" descr="https://psfswebp.cc.wmich.edu/cs/FPR/cache/PT_PIXEL_1.gif">
          <a:extLst>
            <a:ext uri="{FF2B5EF4-FFF2-40B4-BE49-F238E27FC236}">
              <a16:creationId xmlns:a16="http://schemas.microsoft.com/office/drawing/2014/main" id="{4840F7E1-9730-4E3A-9EE5-3F271983B7DE}"/>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2" name="AutoShape 1" descr="https://psfswebp.cc.wmich.edu/cs/FPR/cache/PT_PIXEL_1.gif">
          <a:extLst>
            <a:ext uri="{FF2B5EF4-FFF2-40B4-BE49-F238E27FC236}">
              <a16:creationId xmlns:a16="http://schemas.microsoft.com/office/drawing/2014/main" id="{E992DEE8-F31F-4239-91AC-50D2BEBC5A7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23" name="AutoShape 1" descr="https://psfswebp.cc.wmich.edu/cs/FPR/cache/PT_PIXEL_1.gif">
          <a:extLst>
            <a:ext uri="{FF2B5EF4-FFF2-40B4-BE49-F238E27FC236}">
              <a16:creationId xmlns:a16="http://schemas.microsoft.com/office/drawing/2014/main" id="{091B0B31-B335-49E7-A6ED-4CA0EAEEE6F2}"/>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2024" name="AutoShape 1" descr="https://psfswebp.cc.wmich.edu/cs/FPR/cache/PT_PIXEL_1.gif">
          <a:extLst>
            <a:ext uri="{FF2B5EF4-FFF2-40B4-BE49-F238E27FC236}">
              <a16:creationId xmlns:a16="http://schemas.microsoft.com/office/drawing/2014/main" id="{49FE52CD-954D-45BA-8CD2-738B170EF927}"/>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25" name="AutoShape 1" descr="https://psfswebp.cc.wmich.edu/cs/FPR/cache/PT_PIXEL_1.gif">
          <a:extLst>
            <a:ext uri="{FF2B5EF4-FFF2-40B4-BE49-F238E27FC236}">
              <a16:creationId xmlns:a16="http://schemas.microsoft.com/office/drawing/2014/main" id="{790BE6F7-5A4B-4E18-B16A-ADDC7F15E8B6}"/>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26" name="AutoShape 1" descr="https://psfswebp.cc.wmich.edu/cs/FPR/cache/PT_PIXEL_1.gif">
          <a:extLst>
            <a:ext uri="{FF2B5EF4-FFF2-40B4-BE49-F238E27FC236}">
              <a16:creationId xmlns:a16="http://schemas.microsoft.com/office/drawing/2014/main" id="{A7643B0C-6928-4EA7-8CBF-D494C98CFAF0}"/>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7" name="AutoShape 1" descr="https://psfswebp.cc.wmich.edu/cs/FPR/cache/PT_PIXEL_1.gif">
          <a:extLst>
            <a:ext uri="{FF2B5EF4-FFF2-40B4-BE49-F238E27FC236}">
              <a16:creationId xmlns:a16="http://schemas.microsoft.com/office/drawing/2014/main" id="{4182722C-8DE6-461F-A54C-79883BEAC01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8" name="AutoShape 1" descr="https://psfswebp.cc.wmich.edu/cs/FPR/cache/PT_PIXEL_1.gif">
          <a:extLst>
            <a:ext uri="{FF2B5EF4-FFF2-40B4-BE49-F238E27FC236}">
              <a16:creationId xmlns:a16="http://schemas.microsoft.com/office/drawing/2014/main" id="{A0FF28B3-4CE4-4DE1-9A81-5FDBEAAC03A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29" name="AutoShape 1" descr="https://psfswebp.cc.wmich.edu/cs/FPR/cache/PT_PIXEL_1.gif">
          <a:extLst>
            <a:ext uri="{FF2B5EF4-FFF2-40B4-BE49-F238E27FC236}">
              <a16:creationId xmlns:a16="http://schemas.microsoft.com/office/drawing/2014/main" id="{5E5E1328-9F3C-4D08-A8BB-07A8D4D31A15}"/>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30" name="AutoShape 1" descr="https://psfswebp.cc.wmich.edu/cs/FPR/cache/PT_PIXEL_1.gif">
          <a:extLst>
            <a:ext uri="{FF2B5EF4-FFF2-40B4-BE49-F238E27FC236}">
              <a16:creationId xmlns:a16="http://schemas.microsoft.com/office/drawing/2014/main" id="{831042E6-97AD-4380-BB43-013FE67C196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31" name="AutoShape 1" descr="https://psfswebp.cc.wmich.edu/cs/FPR/cache/PT_PIXEL_1.gif">
          <a:extLst>
            <a:ext uri="{FF2B5EF4-FFF2-40B4-BE49-F238E27FC236}">
              <a16:creationId xmlns:a16="http://schemas.microsoft.com/office/drawing/2014/main" id="{B03AB38E-014B-4372-8ABB-139C80856CC1}"/>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32" name="AutoShape 1" descr="https://psfswebp.cc.wmich.edu/cs/FPR/cache/PT_PIXEL_1.gif">
          <a:extLst>
            <a:ext uri="{FF2B5EF4-FFF2-40B4-BE49-F238E27FC236}">
              <a16:creationId xmlns:a16="http://schemas.microsoft.com/office/drawing/2014/main" id="{6F3B0A0B-853F-4625-A0DC-FEC0004E8E8F}"/>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33" name="AutoShape 1" descr="https://psfswebp.cc.wmich.edu/cs/FPR/cache/PT_PIXEL_1.gif">
          <a:extLst>
            <a:ext uri="{FF2B5EF4-FFF2-40B4-BE49-F238E27FC236}">
              <a16:creationId xmlns:a16="http://schemas.microsoft.com/office/drawing/2014/main" id="{0C00D02A-FC0C-43B2-ABC4-B18495421749}"/>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34" name="AutoShape 1" descr="https://psfswebp.cc.wmich.edu/cs/FPR/cache/PT_PIXEL_1.gif">
          <a:extLst>
            <a:ext uri="{FF2B5EF4-FFF2-40B4-BE49-F238E27FC236}">
              <a16:creationId xmlns:a16="http://schemas.microsoft.com/office/drawing/2014/main" id="{B78A44F7-B0D8-4B66-A524-61CB42E9FA6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35" name="AutoShape 1" descr="https://psfswebp.cc.wmich.edu/cs/FPR/cache/PT_PIXEL_1.gif">
          <a:extLst>
            <a:ext uri="{FF2B5EF4-FFF2-40B4-BE49-F238E27FC236}">
              <a16:creationId xmlns:a16="http://schemas.microsoft.com/office/drawing/2014/main" id="{A6D833EE-E0FC-43D4-8E8D-1434AE796B6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36" name="AutoShape 1" descr="https://psfswebp.cc.wmich.edu/cs/FPR/cache/PT_PIXEL_1.gif">
          <a:extLst>
            <a:ext uri="{FF2B5EF4-FFF2-40B4-BE49-F238E27FC236}">
              <a16:creationId xmlns:a16="http://schemas.microsoft.com/office/drawing/2014/main" id="{C6F15006-2560-456A-9268-B8CF7E0DB975}"/>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37" name="AutoShape 1" descr="https://psfswebp.cc.wmich.edu/cs/FPR/cache/PT_PIXEL_1.gif">
          <a:extLst>
            <a:ext uri="{FF2B5EF4-FFF2-40B4-BE49-F238E27FC236}">
              <a16:creationId xmlns:a16="http://schemas.microsoft.com/office/drawing/2014/main" id="{8F25203E-34A6-4C02-B03F-20F996065D5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38" name="AutoShape 1" descr="https://psfswebp.cc.wmich.edu/cs/FPR/cache/PT_PIXEL_1.gif">
          <a:extLst>
            <a:ext uri="{FF2B5EF4-FFF2-40B4-BE49-F238E27FC236}">
              <a16:creationId xmlns:a16="http://schemas.microsoft.com/office/drawing/2014/main" id="{10082A7C-DFC9-43DA-A6EA-5C8CF4CB104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39" name="AutoShape 1" descr="https://psfswebp.cc.wmich.edu/cs/FPR/cache/PT_PIXEL_1.gif">
          <a:extLst>
            <a:ext uri="{FF2B5EF4-FFF2-40B4-BE49-F238E27FC236}">
              <a16:creationId xmlns:a16="http://schemas.microsoft.com/office/drawing/2014/main" id="{53221246-16C1-4A39-9F62-F0CD31FD924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40" name="AutoShape 1" descr="https://psfswebp.cc.wmich.edu/cs/FPR/cache/PT_PIXEL_1.gif">
          <a:extLst>
            <a:ext uri="{FF2B5EF4-FFF2-40B4-BE49-F238E27FC236}">
              <a16:creationId xmlns:a16="http://schemas.microsoft.com/office/drawing/2014/main" id="{91643866-F8F9-482C-86B7-4A5A378A58C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41" name="AutoShape 1" descr="https://psfswebp.cc.wmich.edu/cs/FPR/cache/PT_PIXEL_1.gif">
          <a:extLst>
            <a:ext uri="{FF2B5EF4-FFF2-40B4-BE49-F238E27FC236}">
              <a16:creationId xmlns:a16="http://schemas.microsoft.com/office/drawing/2014/main" id="{E3659010-448F-475D-B82B-4909B22B424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42" name="AutoShape 1" descr="https://psfswebp.cc.wmich.edu/cs/FPR/cache/PT_PIXEL_1.gif">
          <a:extLst>
            <a:ext uri="{FF2B5EF4-FFF2-40B4-BE49-F238E27FC236}">
              <a16:creationId xmlns:a16="http://schemas.microsoft.com/office/drawing/2014/main" id="{D6411C99-5AE5-4164-A61B-3AF7DD2AE34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43" name="AutoShape 1" descr="https://psfswebp.cc.wmich.edu/cs/FPR/cache/PT_PIXEL_1.gif">
          <a:extLst>
            <a:ext uri="{FF2B5EF4-FFF2-40B4-BE49-F238E27FC236}">
              <a16:creationId xmlns:a16="http://schemas.microsoft.com/office/drawing/2014/main" id="{59D9523A-BF99-4648-BE0B-097AFA7D939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44" name="AutoShape 1" descr="https://psfswebp.cc.wmich.edu/cs/FPR/cache/PT_PIXEL_1.gif">
          <a:extLst>
            <a:ext uri="{FF2B5EF4-FFF2-40B4-BE49-F238E27FC236}">
              <a16:creationId xmlns:a16="http://schemas.microsoft.com/office/drawing/2014/main" id="{DDD72C5E-D4F3-47CB-8F92-9ECE874B5659}"/>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45" name="AutoShape 1" descr="https://psfswebp.cc.wmich.edu/cs/FPR/cache/PT_PIXEL_1.gif">
          <a:extLst>
            <a:ext uri="{FF2B5EF4-FFF2-40B4-BE49-F238E27FC236}">
              <a16:creationId xmlns:a16="http://schemas.microsoft.com/office/drawing/2014/main" id="{E718F35E-CE64-4FDB-956B-AEC7BD0571A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46" name="AutoShape 1" descr="https://psfswebp.cc.wmich.edu/cs/FPR/cache/PT_PIXEL_1.gif">
          <a:extLst>
            <a:ext uri="{FF2B5EF4-FFF2-40B4-BE49-F238E27FC236}">
              <a16:creationId xmlns:a16="http://schemas.microsoft.com/office/drawing/2014/main" id="{147D35D6-1A06-48E8-B206-D21A78D40FF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47" name="AutoShape 1" descr="https://psfswebp.cc.wmich.edu/cs/FPR/cache/PT_PIXEL_1.gif">
          <a:extLst>
            <a:ext uri="{FF2B5EF4-FFF2-40B4-BE49-F238E27FC236}">
              <a16:creationId xmlns:a16="http://schemas.microsoft.com/office/drawing/2014/main" id="{DC06AF7A-E499-4C13-9087-D9439551CD7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48" name="AutoShape 1" descr="https://psfswebp.cc.wmich.edu/cs/FPR/cache/PT_PIXEL_1.gif">
          <a:extLst>
            <a:ext uri="{FF2B5EF4-FFF2-40B4-BE49-F238E27FC236}">
              <a16:creationId xmlns:a16="http://schemas.microsoft.com/office/drawing/2014/main" id="{300562FF-6B66-427D-B922-75835AA41D71}"/>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2049" name="AutoShape 1" descr="https://psfswebp.cc.wmich.edu/cs/FPR/cache/PT_PIXEL_1.gif">
          <a:extLst>
            <a:ext uri="{FF2B5EF4-FFF2-40B4-BE49-F238E27FC236}">
              <a16:creationId xmlns:a16="http://schemas.microsoft.com/office/drawing/2014/main" id="{D0D97452-FACF-4C2D-B39C-2D9A56DD2CEC}"/>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2050" name="AutoShape 1" descr="https://psfswebp.cc.wmich.edu/cs/FPR/cache/PT_PIXEL_1.gif">
          <a:extLst>
            <a:ext uri="{FF2B5EF4-FFF2-40B4-BE49-F238E27FC236}">
              <a16:creationId xmlns:a16="http://schemas.microsoft.com/office/drawing/2014/main" id="{3F3D6404-BE7C-4E08-9291-D972CE66E182}"/>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2051" name="AutoShape 1" descr="https://psfswebp.cc.wmich.edu/cs/FPR/cache/PT_PIXEL_1.gif">
          <a:extLst>
            <a:ext uri="{FF2B5EF4-FFF2-40B4-BE49-F238E27FC236}">
              <a16:creationId xmlns:a16="http://schemas.microsoft.com/office/drawing/2014/main" id="{D500BD9D-A83B-4129-ACBE-1641E572FDDD}"/>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2052" name="AutoShape 1" descr="https://psfswebp.cc.wmich.edu/cs/FPR/cache/PT_PIXEL_1.gif">
          <a:extLst>
            <a:ext uri="{FF2B5EF4-FFF2-40B4-BE49-F238E27FC236}">
              <a16:creationId xmlns:a16="http://schemas.microsoft.com/office/drawing/2014/main" id="{594CAFB7-9AAA-4383-87D4-05A5D1825118}"/>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2053" name="AutoShape 1" descr="https://psfswebp.cc.wmich.edu/cs/FPR/cache/PT_PIXEL_1.gif">
          <a:extLst>
            <a:ext uri="{FF2B5EF4-FFF2-40B4-BE49-F238E27FC236}">
              <a16:creationId xmlns:a16="http://schemas.microsoft.com/office/drawing/2014/main" id="{E7D0BCD6-115B-4EBB-8E46-22CEEEC0AB30}"/>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2054" name="AutoShape 1" descr="https://psfswebp.cc.wmich.edu/cs/FPR/cache/PT_PIXEL_1.gif">
          <a:extLst>
            <a:ext uri="{FF2B5EF4-FFF2-40B4-BE49-F238E27FC236}">
              <a16:creationId xmlns:a16="http://schemas.microsoft.com/office/drawing/2014/main" id="{A2D2FDCA-570E-47A9-A31B-06B783D37209}"/>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55" name="AutoShape 1" descr="https://psfswebp.cc.wmich.edu/cs/FPR/cache/PT_PIXEL_1.gif">
          <a:extLst>
            <a:ext uri="{FF2B5EF4-FFF2-40B4-BE49-F238E27FC236}">
              <a16:creationId xmlns:a16="http://schemas.microsoft.com/office/drawing/2014/main" id="{2DDC78CC-C0D7-4C07-8479-16277B505B1A}"/>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2056" name="AutoShape 1" descr="https://psfswebp.cc.wmich.edu/cs/FPR/cache/PT_PIXEL_1.gif">
          <a:extLst>
            <a:ext uri="{FF2B5EF4-FFF2-40B4-BE49-F238E27FC236}">
              <a16:creationId xmlns:a16="http://schemas.microsoft.com/office/drawing/2014/main" id="{7665194E-C2C8-4F84-BDD6-167822C71C2A}"/>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57" name="AutoShape 1" descr="https://psfswebp.cc.wmich.edu/cs/FPR/cache/PT_PIXEL_1.gif">
          <a:extLst>
            <a:ext uri="{FF2B5EF4-FFF2-40B4-BE49-F238E27FC236}">
              <a16:creationId xmlns:a16="http://schemas.microsoft.com/office/drawing/2014/main" id="{774440F1-FAEE-4922-85E2-1D89D6DC80AC}"/>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58" name="AutoShape 1" descr="https://psfswebp.cc.wmich.edu/cs/FPR/cache/PT_PIXEL_1.gif">
          <a:extLst>
            <a:ext uri="{FF2B5EF4-FFF2-40B4-BE49-F238E27FC236}">
              <a16:creationId xmlns:a16="http://schemas.microsoft.com/office/drawing/2014/main" id="{647DFADE-2469-4067-85D1-DF7937F75F7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59" name="AutoShape 1" descr="https://psfswebp.cc.wmich.edu/cs/FPR/cache/PT_PIXEL_1.gif">
          <a:extLst>
            <a:ext uri="{FF2B5EF4-FFF2-40B4-BE49-F238E27FC236}">
              <a16:creationId xmlns:a16="http://schemas.microsoft.com/office/drawing/2014/main" id="{CB35566B-1AEA-4B0F-8D65-3941FE581DF5}"/>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60" name="AutoShape 1" descr="https://psfswebp.cc.wmich.edu/cs/FPR/cache/PT_PIXEL_1.gif">
          <a:extLst>
            <a:ext uri="{FF2B5EF4-FFF2-40B4-BE49-F238E27FC236}">
              <a16:creationId xmlns:a16="http://schemas.microsoft.com/office/drawing/2014/main" id="{D40F314A-43A4-42E8-9C55-70BA4DA7DDE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61" name="AutoShape 1" descr="https://psfswebp.cc.wmich.edu/cs/FPR/cache/PT_PIXEL_1.gif">
          <a:extLst>
            <a:ext uri="{FF2B5EF4-FFF2-40B4-BE49-F238E27FC236}">
              <a16:creationId xmlns:a16="http://schemas.microsoft.com/office/drawing/2014/main" id="{3F834FF8-78E4-4F97-8A0F-7FA47F2E054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062" name="AutoShape 1" descr="https://psfswebp.cc.wmich.edu/cs/FPR/cache/PT_PIXEL_1.gif">
          <a:extLst>
            <a:ext uri="{FF2B5EF4-FFF2-40B4-BE49-F238E27FC236}">
              <a16:creationId xmlns:a16="http://schemas.microsoft.com/office/drawing/2014/main" id="{5D9A08B5-56D7-4780-B2DE-C550D45E50A0}"/>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63" name="AutoShape 1" descr="https://psfswebp.cc.wmich.edu/cs/FPR/cache/PT_PIXEL_1.gif">
          <a:extLst>
            <a:ext uri="{FF2B5EF4-FFF2-40B4-BE49-F238E27FC236}">
              <a16:creationId xmlns:a16="http://schemas.microsoft.com/office/drawing/2014/main" id="{93FD0794-E5DF-472F-AD46-3FF6DB346E35}"/>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064" name="AutoShape 1" descr="https://psfswebp.cc.wmich.edu/cs/FPR/cache/PT_PIXEL_1.gif">
          <a:extLst>
            <a:ext uri="{FF2B5EF4-FFF2-40B4-BE49-F238E27FC236}">
              <a16:creationId xmlns:a16="http://schemas.microsoft.com/office/drawing/2014/main" id="{C18984F7-3897-4DDB-816A-C217D45DC632}"/>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65" name="AutoShape 1" descr="https://psfswebp.cc.wmich.edu/cs/FPR/cache/PT_PIXEL_1.gif">
          <a:extLst>
            <a:ext uri="{FF2B5EF4-FFF2-40B4-BE49-F238E27FC236}">
              <a16:creationId xmlns:a16="http://schemas.microsoft.com/office/drawing/2014/main" id="{811FEFFA-0B91-4219-8A40-8674B5CD219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66" name="AutoShape 1" descr="https://psfswebp.cc.wmich.edu/cs/FPR/cache/PT_PIXEL_1.gif">
          <a:extLst>
            <a:ext uri="{FF2B5EF4-FFF2-40B4-BE49-F238E27FC236}">
              <a16:creationId xmlns:a16="http://schemas.microsoft.com/office/drawing/2014/main" id="{8845B9E4-EB12-492A-B3AB-47AADC6AE1E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067" name="AutoShape 1" descr="https://psfswebp.cc.wmich.edu/cs/FPR/cache/PT_PIXEL_1.gif">
          <a:extLst>
            <a:ext uri="{FF2B5EF4-FFF2-40B4-BE49-F238E27FC236}">
              <a16:creationId xmlns:a16="http://schemas.microsoft.com/office/drawing/2014/main" id="{ADE6706A-3CF9-479F-9FCB-8C0626FAC6CD}"/>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68" name="AutoShape 1" descr="https://psfswebp.cc.wmich.edu/cs/FPR/cache/PT_PIXEL_1.gif">
          <a:extLst>
            <a:ext uri="{FF2B5EF4-FFF2-40B4-BE49-F238E27FC236}">
              <a16:creationId xmlns:a16="http://schemas.microsoft.com/office/drawing/2014/main" id="{22EAFDBD-CA9B-492D-8C1C-03139E9CF8E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69" name="AutoShape 1" descr="https://psfswebp.cc.wmich.edu/cs/FPR/cache/PT_PIXEL_1.gif">
          <a:extLst>
            <a:ext uri="{FF2B5EF4-FFF2-40B4-BE49-F238E27FC236}">
              <a16:creationId xmlns:a16="http://schemas.microsoft.com/office/drawing/2014/main" id="{B76D12C0-68C2-441D-B389-987DE548BDF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070" name="AutoShape 1" descr="https://psfswebp.cc.wmich.edu/cs/FPR/cache/PT_PIXEL_1.gif">
          <a:extLst>
            <a:ext uri="{FF2B5EF4-FFF2-40B4-BE49-F238E27FC236}">
              <a16:creationId xmlns:a16="http://schemas.microsoft.com/office/drawing/2014/main" id="{5CE5EABA-983A-4557-8416-3C4880EF04E6}"/>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71" name="AutoShape 1" descr="https://psfswebp.cc.wmich.edu/cs/FPR/cache/PT_PIXEL_1.gif">
          <a:extLst>
            <a:ext uri="{FF2B5EF4-FFF2-40B4-BE49-F238E27FC236}">
              <a16:creationId xmlns:a16="http://schemas.microsoft.com/office/drawing/2014/main" id="{64B86D02-E689-4CF2-9A65-62250C4864F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72" name="AutoShape 1" descr="https://psfswebp.cc.wmich.edu/cs/FPR/cache/PT_PIXEL_1.gif">
          <a:extLst>
            <a:ext uri="{FF2B5EF4-FFF2-40B4-BE49-F238E27FC236}">
              <a16:creationId xmlns:a16="http://schemas.microsoft.com/office/drawing/2014/main" id="{C1B139F1-6DC7-4802-AD98-EF1F8AB344C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2073" name="AutoShape 1" descr="https://psfswebp.cc.wmich.edu/cs/FPR/cache/PT_PIXEL_1.gif">
          <a:extLst>
            <a:ext uri="{FF2B5EF4-FFF2-40B4-BE49-F238E27FC236}">
              <a16:creationId xmlns:a16="http://schemas.microsoft.com/office/drawing/2014/main" id="{F37B830A-DEEE-4A79-A241-C648D926F16C}"/>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74" name="AutoShape 1" descr="https://psfswebp.cc.wmich.edu/cs/FPR/cache/PT_PIXEL_1.gif">
          <a:extLst>
            <a:ext uri="{FF2B5EF4-FFF2-40B4-BE49-F238E27FC236}">
              <a16:creationId xmlns:a16="http://schemas.microsoft.com/office/drawing/2014/main" id="{69E5F57D-2B12-4A84-8574-07E71AA5E64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75" name="AutoShape 1" descr="https://psfswebp.cc.wmich.edu/cs/FPR/cache/PT_PIXEL_1.gif">
          <a:extLst>
            <a:ext uri="{FF2B5EF4-FFF2-40B4-BE49-F238E27FC236}">
              <a16:creationId xmlns:a16="http://schemas.microsoft.com/office/drawing/2014/main" id="{96425948-89CA-4D14-AA7D-528DB09C6E2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76" name="AutoShape 1" descr="https://psfswebp.cc.wmich.edu/cs/FPR/cache/PT_PIXEL_1.gif">
          <a:extLst>
            <a:ext uri="{FF2B5EF4-FFF2-40B4-BE49-F238E27FC236}">
              <a16:creationId xmlns:a16="http://schemas.microsoft.com/office/drawing/2014/main" id="{7D1771B2-A3B1-4674-BBB3-F637C6BE3E35}"/>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77" name="AutoShape 1" descr="https://psfswebp.cc.wmich.edu/cs/FPR/cache/PT_PIXEL_1.gif">
          <a:extLst>
            <a:ext uri="{FF2B5EF4-FFF2-40B4-BE49-F238E27FC236}">
              <a16:creationId xmlns:a16="http://schemas.microsoft.com/office/drawing/2014/main" id="{E3349173-F3DE-4168-B836-40A5DC3849C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78" name="AutoShape 1" descr="https://psfswebp.cc.wmich.edu/cs/FPR/cache/PT_PIXEL_1.gif">
          <a:extLst>
            <a:ext uri="{FF2B5EF4-FFF2-40B4-BE49-F238E27FC236}">
              <a16:creationId xmlns:a16="http://schemas.microsoft.com/office/drawing/2014/main" id="{C1D79A9E-9258-446E-8B49-5EF583C6E18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79" name="AutoShape 1" descr="https://psfswebp.cc.wmich.edu/cs/FPR/cache/PT_PIXEL_1.gif">
          <a:extLst>
            <a:ext uri="{FF2B5EF4-FFF2-40B4-BE49-F238E27FC236}">
              <a16:creationId xmlns:a16="http://schemas.microsoft.com/office/drawing/2014/main" id="{3BB59EF2-8204-441C-A115-461B215187B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80" name="AutoShape 1" descr="https://psfswebp.cc.wmich.edu/cs/FPR/cache/PT_PIXEL_1.gif">
          <a:extLst>
            <a:ext uri="{FF2B5EF4-FFF2-40B4-BE49-F238E27FC236}">
              <a16:creationId xmlns:a16="http://schemas.microsoft.com/office/drawing/2014/main" id="{F17F14E7-DEE8-4032-A40C-E5113DC4950B}"/>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81" name="AutoShape 1" descr="https://psfswebp.cc.wmich.edu/cs/FPR/cache/PT_PIXEL_1.gif">
          <a:extLst>
            <a:ext uri="{FF2B5EF4-FFF2-40B4-BE49-F238E27FC236}">
              <a16:creationId xmlns:a16="http://schemas.microsoft.com/office/drawing/2014/main" id="{4BF68F76-8E68-4F10-84C5-117E119C15D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82" name="AutoShape 1" descr="https://psfswebp.cc.wmich.edu/cs/FPR/cache/PT_PIXEL_1.gif">
          <a:extLst>
            <a:ext uri="{FF2B5EF4-FFF2-40B4-BE49-F238E27FC236}">
              <a16:creationId xmlns:a16="http://schemas.microsoft.com/office/drawing/2014/main" id="{C663E8C6-2CD8-4120-8AC1-CAA7B378ECD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83" name="AutoShape 1" descr="https://psfswebp.cc.wmich.edu/cs/FPR/cache/PT_PIXEL_1.gif">
          <a:extLst>
            <a:ext uri="{FF2B5EF4-FFF2-40B4-BE49-F238E27FC236}">
              <a16:creationId xmlns:a16="http://schemas.microsoft.com/office/drawing/2014/main" id="{BBB39BDE-17A6-4DB8-9E02-313DC7D4FF5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84" name="AutoShape 1" descr="https://psfswebp.cc.wmich.edu/cs/FPR/cache/PT_PIXEL_1.gif">
          <a:extLst>
            <a:ext uri="{FF2B5EF4-FFF2-40B4-BE49-F238E27FC236}">
              <a16:creationId xmlns:a16="http://schemas.microsoft.com/office/drawing/2014/main" id="{246E7757-470D-415C-B554-C43D5378A00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85" name="AutoShape 1" descr="https://psfswebp.cc.wmich.edu/cs/FPR/cache/PT_PIXEL_1.gif">
          <a:extLst>
            <a:ext uri="{FF2B5EF4-FFF2-40B4-BE49-F238E27FC236}">
              <a16:creationId xmlns:a16="http://schemas.microsoft.com/office/drawing/2014/main" id="{1D4E7E18-BA77-4D36-9C27-FD1F7EAA1108}"/>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86" name="AutoShape 1" descr="https://psfswebp.cc.wmich.edu/cs/FPR/cache/PT_PIXEL_1.gif">
          <a:extLst>
            <a:ext uri="{FF2B5EF4-FFF2-40B4-BE49-F238E27FC236}">
              <a16:creationId xmlns:a16="http://schemas.microsoft.com/office/drawing/2014/main" id="{2930BE43-9197-4B37-87C1-07B6D9AD66D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87" name="AutoShape 1" descr="https://psfswebp.cc.wmich.edu/cs/FPR/cache/PT_PIXEL_1.gif">
          <a:extLst>
            <a:ext uri="{FF2B5EF4-FFF2-40B4-BE49-F238E27FC236}">
              <a16:creationId xmlns:a16="http://schemas.microsoft.com/office/drawing/2014/main" id="{351A46B6-34A2-4F55-AB6C-7903C4363E91}"/>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88" name="AutoShape 1" descr="https://psfswebp.cc.wmich.edu/cs/FPR/cache/PT_PIXEL_1.gif">
          <a:extLst>
            <a:ext uri="{FF2B5EF4-FFF2-40B4-BE49-F238E27FC236}">
              <a16:creationId xmlns:a16="http://schemas.microsoft.com/office/drawing/2014/main" id="{6C00E87E-6235-4E60-84A5-5CAF115B4AE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89" name="AutoShape 1" descr="https://psfswebp.cc.wmich.edu/cs/FPR/cache/PT_PIXEL_1.gif">
          <a:extLst>
            <a:ext uri="{FF2B5EF4-FFF2-40B4-BE49-F238E27FC236}">
              <a16:creationId xmlns:a16="http://schemas.microsoft.com/office/drawing/2014/main" id="{811AAD88-9F5A-4DBC-9B0E-2B74AA6C4B0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90" name="AutoShape 1" descr="https://psfswebp.cc.wmich.edu/cs/FPR/cache/PT_PIXEL_1.gif">
          <a:extLst>
            <a:ext uri="{FF2B5EF4-FFF2-40B4-BE49-F238E27FC236}">
              <a16:creationId xmlns:a16="http://schemas.microsoft.com/office/drawing/2014/main" id="{2533F96C-49CE-462A-8E6A-DB0758F76FB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91" name="AutoShape 1" descr="https://psfswebp.cc.wmich.edu/cs/FPR/cache/PT_PIXEL_1.gif">
          <a:extLst>
            <a:ext uri="{FF2B5EF4-FFF2-40B4-BE49-F238E27FC236}">
              <a16:creationId xmlns:a16="http://schemas.microsoft.com/office/drawing/2014/main" id="{3CF905B2-4CD4-4A1F-8FC2-D5F5215C554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92" name="AutoShape 1" descr="https://psfswebp.cc.wmich.edu/cs/FPR/cache/PT_PIXEL_1.gif">
          <a:extLst>
            <a:ext uri="{FF2B5EF4-FFF2-40B4-BE49-F238E27FC236}">
              <a16:creationId xmlns:a16="http://schemas.microsoft.com/office/drawing/2014/main" id="{06D6E3CE-A82E-4F73-AE59-2E56E25D162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93" name="AutoShape 1" descr="https://psfswebp.cc.wmich.edu/cs/FPR/cache/PT_PIXEL_1.gif">
          <a:extLst>
            <a:ext uri="{FF2B5EF4-FFF2-40B4-BE49-F238E27FC236}">
              <a16:creationId xmlns:a16="http://schemas.microsoft.com/office/drawing/2014/main" id="{2D876F71-4ACD-42A2-8852-B70698848C3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94" name="AutoShape 1" descr="https://psfswebp.cc.wmich.edu/cs/FPR/cache/PT_PIXEL_1.gif">
          <a:extLst>
            <a:ext uri="{FF2B5EF4-FFF2-40B4-BE49-F238E27FC236}">
              <a16:creationId xmlns:a16="http://schemas.microsoft.com/office/drawing/2014/main" id="{D4EA6299-23D5-478B-9B0D-AFDAC029985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95" name="AutoShape 1" descr="https://psfswebp.cc.wmich.edu/cs/FPR/cache/PT_PIXEL_1.gif">
          <a:extLst>
            <a:ext uri="{FF2B5EF4-FFF2-40B4-BE49-F238E27FC236}">
              <a16:creationId xmlns:a16="http://schemas.microsoft.com/office/drawing/2014/main" id="{D12A5FB0-F4EB-4CDF-BB18-7897B3B3757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96" name="AutoShape 1" descr="https://psfswebp.cc.wmich.edu/cs/FPR/cache/PT_PIXEL_1.gif">
          <a:extLst>
            <a:ext uri="{FF2B5EF4-FFF2-40B4-BE49-F238E27FC236}">
              <a16:creationId xmlns:a16="http://schemas.microsoft.com/office/drawing/2014/main" id="{F19774B3-482A-479A-A7C7-93BEB90A9C87}"/>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97" name="AutoShape 1" descr="https://psfswebp.cc.wmich.edu/cs/FPR/cache/PT_PIXEL_1.gif">
          <a:extLst>
            <a:ext uri="{FF2B5EF4-FFF2-40B4-BE49-F238E27FC236}">
              <a16:creationId xmlns:a16="http://schemas.microsoft.com/office/drawing/2014/main" id="{6A005B0B-26EC-45BB-A605-FE3D852F90F0}"/>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2098" name="AutoShape 1" descr="https://psfswebp.cc.wmich.edu/cs/FPR/cache/PT_PIXEL_1.gif">
          <a:extLst>
            <a:ext uri="{FF2B5EF4-FFF2-40B4-BE49-F238E27FC236}">
              <a16:creationId xmlns:a16="http://schemas.microsoft.com/office/drawing/2014/main" id="{03E0F5BB-6BB9-4355-A7C3-F04DD2715DB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099" name="AutoShape 1" descr="https://psfswebp.cc.wmich.edu/cs/FPR/cache/PT_PIXEL_1.gif">
          <a:extLst>
            <a:ext uri="{FF2B5EF4-FFF2-40B4-BE49-F238E27FC236}">
              <a16:creationId xmlns:a16="http://schemas.microsoft.com/office/drawing/2014/main" id="{82A6CC77-731F-4A21-8786-59C130193F7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0" name="AutoShape 1" descr="https://psfswebp.cc.wmich.edu/cs/FPR/cache/PT_PIXEL_1.gif">
          <a:extLst>
            <a:ext uri="{FF2B5EF4-FFF2-40B4-BE49-F238E27FC236}">
              <a16:creationId xmlns:a16="http://schemas.microsoft.com/office/drawing/2014/main" id="{2F30B19E-0D2C-470A-A002-52F959A2B73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1" name="AutoShape 1" descr="https://psfswebp.cc.wmich.edu/cs/FPR/cache/PT_PIXEL_1.gif">
          <a:extLst>
            <a:ext uri="{FF2B5EF4-FFF2-40B4-BE49-F238E27FC236}">
              <a16:creationId xmlns:a16="http://schemas.microsoft.com/office/drawing/2014/main" id="{E4DFAE61-A334-4066-AFAE-F58A06F17C2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2" name="AutoShape 1" descr="https://psfswebp.cc.wmich.edu/cs/FPR/cache/PT_PIXEL_1.gif">
          <a:extLst>
            <a:ext uri="{FF2B5EF4-FFF2-40B4-BE49-F238E27FC236}">
              <a16:creationId xmlns:a16="http://schemas.microsoft.com/office/drawing/2014/main" id="{A636CBEB-6308-4852-AC80-6566EDD4B5F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3" name="AutoShape 1" descr="https://psfswebp.cc.wmich.edu/cs/FPR/cache/PT_PIXEL_1.gif">
          <a:extLst>
            <a:ext uri="{FF2B5EF4-FFF2-40B4-BE49-F238E27FC236}">
              <a16:creationId xmlns:a16="http://schemas.microsoft.com/office/drawing/2014/main" id="{29F8BDF1-6027-4E50-B18C-5C10EB8AF80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4" name="AutoShape 1" descr="https://psfswebp.cc.wmich.edu/cs/FPR/cache/PT_PIXEL_1.gif">
          <a:extLst>
            <a:ext uri="{FF2B5EF4-FFF2-40B4-BE49-F238E27FC236}">
              <a16:creationId xmlns:a16="http://schemas.microsoft.com/office/drawing/2014/main" id="{DC8426CB-C1E0-466F-8B23-80FA7B06C68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5" name="AutoShape 1" descr="https://psfswebp.cc.wmich.edu/cs/FPR/cache/PT_PIXEL_1.gif">
          <a:extLst>
            <a:ext uri="{FF2B5EF4-FFF2-40B4-BE49-F238E27FC236}">
              <a16:creationId xmlns:a16="http://schemas.microsoft.com/office/drawing/2014/main" id="{25FF0BDF-DC4C-4B1F-A3A1-49941670999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6" name="AutoShape 1" descr="https://psfswebp.cc.wmich.edu/cs/FPR/cache/PT_PIXEL_1.gif">
          <a:extLst>
            <a:ext uri="{FF2B5EF4-FFF2-40B4-BE49-F238E27FC236}">
              <a16:creationId xmlns:a16="http://schemas.microsoft.com/office/drawing/2014/main" id="{5377D99D-731D-4F52-8E15-2E8B80DBA74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7" name="AutoShape 1" descr="https://psfswebp.cc.wmich.edu/cs/FPR/cache/PT_PIXEL_1.gif">
          <a:extLst>
            <a:ext uri="{FF2B5EF4-FFF2-40B4-BE49-F238E27FC236}">
              <a16:creationId xmlns:a16="http://schemas.microsoft.com/office/drawing/2014/main" id="{3B50196C-8094-47BF-B529-0CFD716EDEC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8" name="AutoShape 1" descr="https://psfswebp.cc.wmich.edu/cs/FPR/cache/PT_PIXEL_1.gif">
          <a:extLst>
            <a:ext uri="{FF2B5EF4-FFF2-40B4-BE49-F238E27FC236}">
              <a16:creationId xmlns:a16="http://schemas.microsoft.com/office/drawing/2014/main" id="{F2307490-2E87-4FAE-B2D3-C8463C154063}"/>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9" name="AutoShape 1" descr="https://psfswebp.cc.wmich.edu/cs/FPR/cache/PT_PIXEL_1.gif">
          <a:extLst>
            <a:ext uri="{FF2B5EF4-FFF2-40B4-BE49-F238E27FC236}">
              <a16:creationId xmlns:a16="http://schemas.microsoft.com/office/drawing/2014/main" id="{382043EF-6B4D-4B96-ABD4-9091FD8C935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0" name="AutoShape 1" descr="https://psfswebp.cc.wmich.edu/cs/FPR/cache/PT_PIXEL_1.gif">
          <a:extLst>
            <a:ext uri="{FF2B5EF4-FFF2-40B4-BE49-F238E27FC236}">
              <a16:creationId xmlns:a16="http://schemas.microsoft.com/office/drawing/2014/main" id="{92D653AC-1E36-4B09-9454-9E4E0B209ED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1" name="AutoShape 1" descr="https://psfswebp.cc.wmich.edu/cs/FPR/cache/PT_PIXEL_1.gif">
          <a:extLst>
            <a:ext uri="{FF2B5EF4-FFF2-40B4-BE49-F238E27FC236}">
              <a16:creationId xmlns:a16="http://schemas.microsoft.com/office/drawing/2014/main" id="{89FF3917-029C-42CB-8F64-7EEE754DC41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2" name="AutoShape 1" descr="https://psfswebp.cc.wmich.edu/cs/FPR/cache/PT_PIXEL_1.gif">
          <a:extLst>
            <a:ext uri="{FF2B5EF4-FFF2-40B4-BE49-F238E27FC236}">
              <a16:creationId xmlns:a16="http://schemas.microsoft.com/office/drawing/2014/main" id="{9E737CB4-D482-4BE0-AF74-DC753FF797E3}"/>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3" name="AutoShape 1" descr="https://psfswebp.cc.wmich.edu/cs/FPR/cache/PT_PIXEL_1.gif">
          <a:extLst>
            <a:ext uri="{FF2B5EF4-FFF2-40B4-BE49-F238E27FC236}">
              <a16:creationId xmlns:a16="http://schemas.microsoft.com/office/drawing/2014/main" id="{DF8A61DA-71C4-4F19-A116-FD40F5BAFC1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4" name="AutoShape 1" descr="https://psfswebp.cc.wmich.edu/cs/FPR/cache/PT_PIXEL_1.gif">
          <a:extLst>
            <a:ext uri="{FF2B5EF4-FFF2-40B4-BE49-F238E27FC236}">
              <a16:creationId xmlns:a16="http://schemas.microsoft.com/office/drawing/2014/main" id="{75385A8D-3115-448E-8A74-2F3F7C0A345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5" name="AutoShape 1" descr="https://psfswebp.cc.wmich.edu/cs/FPR/cache/PT_PIXEL_1.gif">
          <a:extLst>
            <a:ext uri="{FF2B5EF4-FFF2-40B4-BE49-F238E27FC236}">
              <a16:creationId xmlns:a16="http://schemas.microsoft.com/office/drawing/2014/main" id="{58F0FB0E-DD09-411E-8FAD-A0D816F5675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6" name="AutoShape 1" descr="https://psfswebp.cc.wmich.edu/cs/FPR/cache/PT_PIXEL_1.gif">
          <a:extLst>
            <a:ext uri="{FF2B5EF4-FFF2-40B4-BE49-F238E27FC236}">
              <a16:creationId xmlns:a16="http://schemas.microsoft.com/office/drawing/2014/main" id="{4752BF4E-6D38-4A28-9001-906D432F64E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7" name="AutoShape 1" descr="https://psfswebp.cc.wmich.edu/cs/FPR/cache/PT_PIXEL_1.gif">
          <a:extLst>
            <a:ext uri="{FF2B5EF4-FFF2-40B4-BE49-F238E27FC236}">
              <a16:creationId xmlns:a16="http://schemas.microsoft.com/office/drawing/2014/main" id="{2F72CF59-85C8-4AC2-91D9-8322A0F5555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8" name="AutoShape 1" descr="https://psfswebp.cc.wmich.edu/cs/FPR/cache/PT_PIXEL_1.gif">
          <a:extLst>
            <a:ext uri="{FF2B5EF4-FFF2-40B4-BE49-F238E27FC236}">
              <a16:creationId xmlns:a16="http://schemas.microsoft.com/office/drawing/2014/main" id="{01305560-3359-4D43-8464-242A4C915AC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9" name="AutoShape 1" descr="https://psfswebp.cc.wmich.edu/cs/FPR/cache/PT_PIXEL_1.gif">
          <a:extLst>
            <a:ext uri="{FF2B5EF4-FFF2-40B4-BE49-F238E27FC236}">
              <a16:creationId xmlns:a16="http://schemas.microsoft.com/office/drawing/2014/main" id="{4129FF55-ED5B-4250-BEC8-AA980CB0B3B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0" name="AutoShape 1" descr="https://psfswebp.cc.wmich.edu/cs/FPR/cache/PT_PIXEL_1.gif">
          <a:extLst>
            <a:ext uri="{FF2B5EF4-FFF2-40B4-BE49-F238E27FC236}">
              <a16:creationId xmlns:a16="http://schemas.microsoft.com/office/drawing/2014/main" id="{90A6977E-4673-43C4-B400-3FBA975D982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1" name="AutoShape 1" descr="https://psfswebp.cc.wmich.edu/cs/FPR/cache/PT_PIXEL_1.gif">
          <a:extLst>
            <a:ext uri="{FF2B5EF4-FFF2-40B4-BE49-F238E27FC236}">
              <a16:creationId xmlns:a16="http://schemas.microsoft.com/office/drawing/2014/main" id="{C9DABC72-CA37-43A2-8F53-A942AE258A9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2" name="AutoShape 1" descr="https://psfswebp.cc.wmich.edu/cs/FPR/cache/PT_PIXEL_1.gif">
          <a:extLst>
            <a:ext uri="{FF2B5EF4-FFF2-40B4-BE49-F238E27FC236}">
              <a16:creationId xmlns:a16="http://schemas.microsoft.com/office/drawing/2014/main" id="{94B8993D-AE19-44A3-AC1B-2065501763F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3" name="AutoShape 1" descr="https://psfswebp.cc.wmich.edu/cs/FPR/cache/PT_PIXEL_1.gif">
          <a:extLst>
            <a:ext uri="{FF2B5EF4-FFF2-40B4-BE49-F238E27FC236}">
              <a16:creationId xmlns:a16="http://schemas.microsoft.com/office/drawing/2014/main" id="{BD438061-80F6-4BC6-B9C5-D4BA2DB7269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4" name="AutoShape 1" descr="https://psfswebp.cc.wmich.edu/cs/FPR/cache/PT_PIXEL_1.gif">
          <a:extLst>
            <a:ext uri="{FF2B5EF4-FFF2-40B4-BE49-F238E27FC236}">
              <a16:creationId xmlns:a16="http://schemas.microsoft.com/office/drawing/2014/main" id="{9FB0EABD-2636-476F-8244-B6AF4BF7A7A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5" name="AutoShape 1" descr="https://psfswebp.cc.wmich.edu/cs/FPR/cache/PT_PIXEL_1.gif">
          <a:extLst>
            <a:ext uri="{FF2B5EF4-FFF2-40B4-BE49-F238E27FC236}">
              <a16:creationId xmlns:a16="http://schemas.microsoft.com/office/drawing/2014/main" id="{639891BC-0D01-451D-9874-71B2AD98685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6" name="AutoShape 1" descr="https://psfswebp.cc.wmich.edu/cs/FPR/cache/PT_PIXEL_1.gif">
          <a:extLst>
            <a:ext uri="{FF2B5EF4-FFF2-40B4-BE49-F238E27FC236}">
              <a16:creationId xmlns:a16="http://schemas.microsoft.com/office/drawing/2014/main" id="{D1A28439-16B9-45C9-A0EF-281AEFD8860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7" name="AutoShape 1" descr="https://psfswebp.cc.wmich.edu/cs/FPR/cache/PT_PIXEL_1.gif">
          <a:extLst>
            <a:ext uri="{FF2B5EF4-FFF2-40B4-BE49-F238E27FC236}">
              <a16:creationId xmlns:a16="http://schemas.microsoft.com/office/drawing/2014/main" id="{0887051C-1E68-40C2-AAA7-BB810E20272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8" name="AutoShape 1" descr="https://psfswebp.cc.wmich.edu/cs/FPR/cache/PT_PIXEL_1.gif">
          <a:extLst>
            <a:ext uri="{FF2B5EF4-FFF2-40B4-BE49-F238E27FC236}">
              <a16:creationId xmlns:a16="http://schemas.microsoft.com/office/drawing/2014/main" id="{8244257E-20AC-4BEC-BBA9-7284AAF3415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9" name="AutoShape 1" descr="https://psfswebp.cc.wmich.edu/cs/FPR/cache/PT_PIXEL_1.gif">
          <a:extLst>
            <a:ext uri="{FF2B5EF4-FFF2-40B4-BE49-F238E27FC236}">
              <a16:creationId xmlns:a16="http://schemas.microsoft.com/office/drawing/2014/main" id="{112C5AA9-3CFB-4F64-B0F1-51EAAF221F8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0" name="AutoShape 1" descr="https://psfswebp.cc.wmich.edu/cs/FPR/cache/PT_PIXEL_1.gif">
          <a:extLst>
            <a:ext uri="{FF2B5EF4-FFF2-40B4-BE49-F238E27FC236}">
              <a16:creationId xmlns:a16="http://schemas.microsoft.com/office/drawing/2014/main" id="{98F868C7-E21D-4ADA-A835-02925B5F355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1" name="AutoShape 1" descr="https://psfswebp.cc.wmich.edu/cs/FPR/cache/PT_PIXEL_1.gif">
          <a:extLst>
            <a:ext uri="{FF2B5EF4-FFF2-40B4-BE49-F238E27FC236}">
              <a16:creationId xmlns:a16="http://schemas.microsoft.com/office/drawing/2014/main" id="{DDBA54C6-F509-4804-80E0-0AAA7CDC59A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2" name="AutoShape 1" descr="https://psfswebp.cc.wmich.edu/cs/FPR/cache/PT_PIXEL_1.gif">
          <a:extLst>
            <a:ext uri="{FF2B5EF4-FFF2-40B4-BE49-F238E27FC236}">
              <a16:creationId xmlns:a16="http://schemas.microsoft.com/office/drawing/2014/main" id="{BD3CCBAA-C6AA-4A79-AB06-C077FA42378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3" name="AutoShape 1" descr="https://psfswebp.cc.wmich.edu/cs/FPR/cache/PT_PIXEL_1.gif">
          <a:extLst>
            <a:ext uri="{FF2B5EF4-FFF2-40B4-BE49-F238E27FC236}">
              <a16:creationId xmlns:a16="http://schemas.microsoft.com/office/drawing/2014/main" id="{42AF9B4B-6B94-44F8-838F-239AD4F5AB6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4" name="AutoShape 1" descr="https://psfswebp.cc.wmich.edu/cs/FPR/cache/PT_PIXEL_1.gif">
          <a:extLst>
            <a:ext uri="{FF2B5EF4-FFF2-40B4-BE49-F238E27FC236}">
              <a16:creationId xmlns:a16="http://schemas.microsoft.com/office/drawing/2014/main" id="{E0995C13-653D-4D3A-976F-794761B3942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5" name="AutoShape 1" descr="https://psfswebp.cc.wmich.edu/cs/FPR/cache/PT_PIXEL_1.gif">
          <a:extLst>
            <a:ext uri="{FF2B5EF4-FFF2-40B4-BE49-F238E27FC236}">
              <a16:creationId xmlns:a16="http://schemas.microsoft.com/office/drawing/2014/main" id="{7AC1BCBD-D7E6-427A-BD80-273DA8D85E2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6" name="AutoShape 1" descr="https://psfswebp.cc.wmich.edu/cs/FPR/cache/PT_PIXEL_1.gif">
          <a:extLst>
            <a:ext uri="{FF2B5EF4-FFF2-40B4-BE49-F238E27FC236}">
              <a16:creationId xmlns:a16="http://schemas.microsoft.com/office/drawing/2014/main" id="{3DA2705A-69F2-4B9A-95CC-A8C103F80D3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7" name="AutoShape 1" descr="https://psfswebp.cc.wmich.edu/cs/FPR/cache/PT_PIXEL_1.gif">
          <a:extLst>
            <a:ext uri="{FF2B5EF4-FFF2-40B4-BE49-F238E27FC236}">
              <a16:creationId xmlns:a16="http://schemas.microsoft.com/office/drawing/2014/main" id="{46AD7DDD-3E43-4E41-BA61-E5EC8201E2C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8" name="AutoShape 1" descr="https://psfswebp.cc.wmich.edu/cs/FPR/cache/PT_PIXEL_1.gif">
          <a:extLst>
            <a:ext uri="{FF2B5EF4-FFF2-40B4-BE49-F238E27FC236}">
              <a16:creationId xmlns:a16="http://schemas.microsoft.com/office/drawing/2014/main" id="{61CE711A-966A-47E9-B45E-CAA462F4128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9" name="AutoShape 1" descr="https://psfswebp.cc.wmich.edu/cs/FPR/cache/PT_PIXEL_1.gif">
          <a:extLst>
            <a:ext uri="{FF2B5EF4-FFF2-40B4-BE49-F238E27FC236}">
              <a16:creationId xmlns:a16="http://schemas.microsoft.com/office/drawing/2014/main" id="{FBC0CAD1-6740-4383-A36E-1554B596A66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0" name="AutoShape 1" descr="https://psfswebp.cc.wmich.edu/cs/FPR/cache/PT_PIXEL_1.gif">
          <a:extLst>
            <a:ext uri="{FF2B5EF4-FFF2-40B4-BE49-F238E27FC236}">
              <a16:creationId xmlns:a16="http://schemas.microsoft.com/office/drawing/2014/main" id="{C5EFFE1E-9537-4149-A74B-BAA623118A7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1" name="AutoShape 1" descr="https://psfswebp.cc.wmich.edu/cs/FPR/cache/PT_PIXEL_1.gif">
          <a:extLst>
            <a:ext uri="{FF2B5EF4-FFF2-40B4-BE49-F238E27FC236}">
              <a16:creationId xmlns:a16="http://schemas.microsoft.com/office/drawing/2014/main" id="{61494CA0-3D8A-4A42-9262-FF37F91160E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2" name="AutoShape 1" descr="https://psfswebp.cc.wmich.edu/cs/FPR/cache/PT_PIXEL_1.gif">
          <a:extLst>
            <a:ext uri="{FF2B5EF4-FFF2-40B4-BE49-F238E27FC236}">
              <a16:creationId xmlns:a16="http://schemas.microsoft.com/office/drawing/2014/main" id="{71568DB0-0850-4DD3-803A-6BA326003D83}"/>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3" name="AutoShape 1" descr="https://psfswebp.cc.wmich.edu/cs/FPR/cache/PT_PIXEL_1.gif">
          <a:extLst>
            <a:ext uri="{FF2B5EF4-FFF2-40B4-BE49-F238E27FC236}">
              <a16:creationId xmlns:a16="http://schemas.microsoft.com/office/drawing/2014/main" id="{97A06CAA-6CA3-414F-A735-64EC27DD6BC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4" name="AutoShape 1" descr="https://psfswebp.cc.wmich.edu/cs/FPR/cache/PT_PIXEL_1.gif">
          <a:extLst>
            <a:ext uri="{FF2B5EF4-FFF2-40B4-BE49-F238E27FC236}">
              <a16:creationId xmlns:a16="http://schemas.microsoft.com/office/drawing/2014/main" id="{7FC0FCDC-BCB1-4CC4-85AD-3D2ADF663B8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5" name="AutoShape 1" descr="https://psfswebp.cc.wmich.edu/cs/FPR/cache/PT_PIXEL_1.gif">
          <a:extLst>
            <a:ext uri="{FF2B5EF4-FFF2-40B4-BE49-F238E27FC236}">
              <a16:creationId xmlns:a16="http://schemas.microsoft.com/office/drawing/2014/main" id="{85DEDBED-11B7-41C5-A81C-8D2D3931F9C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6" name="AutoShape 1" descr="https://psfswebp.cc.wmich.edu/cs/FPR/cache/PT_PIXEL_1.gif">
          <a:extLst>
            <a:ext uri="{FF2B5EF4-FFF2-40B4-BE49-F238E27FC236}">
              <a16:creationId xmlns:a16="http://schemas.microsoft.com/office/drawing/2014/main" id="{A9C20525-7E1D-4F00-B518-09CE56F44D0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7" name="AutoShape 1" descr="https://psfswebp.cc.wmich.edu/cs/FPR/cache/PT_PIXEL_1.gif">
          <a:extLst>
            <a:ext uri="{FF2B5EF4-FFF2-40B4-BE49-F238E27FC236}">
              <a16:creationId xmlns:a16="http://schemas.microsoft.com/office/drawing/2014/main" id="{CF1016B2-10D2-4434-B71E-2520532C17E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8" name="AutoShape 1" descr="https://psfswebp.cc.wmich.edu/cs/FPR/cache/PT_PIXEL_1.gif">
          <a:extLst>
            <a:ext uri="{FF2B5EF4-FFF2-40B4-BE49-F238E27FC236}">
              <a16:creationId xmlns:a16="http://schemas.microsoft.com/office/drawing/2014/main" id="{0A50C1E4-41E6-4B3B-B1F3-1BF651ACE80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9" name="AutoShape 1" descr="https://psfswebp.cc.wmich.edu/cs/FPR/cache/PT_PIXEL_1.gif">
          <a:extLst>
            <a:ext uri="{FF2B5EF4-FFF2-40B4-BE49-F238E27FC236}">
              <a16:creationId xmlns:a16="http://schemas.microsoft.com/office/drawing/2014/main" id="{8BB23411-C97B-4D6F-8B56-58921A166B8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0" name="AutoShape 1" descr="https://psfswebp.cc.wmich.edu/cs/FPR/cache/PT_PIXEL_1.gif">
          <a:extLst>
            <a:ext uri="{FF2B5EF4-FFF2-40B4-BE49-F238E27FC236}">
              <a16:creationId xmlns:a16="http://schemas.microsoft.com/office/drawing/2014/main" id="{40BEBD2A-EBB0-4008-9574-4D2DE0C5D3D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1" name="AutoShape 1" descr="https://psfswebp.cc.wmich.edu/cs/FPR/cache/PT_PIXEL_1.gif">
          <a:extLst>
            <a:ext uri="{FF2B5EF4-FFF2-40B4-BE49-F238E27FC236}">
              <a16:creationId xmlns:a16="http://schemas.microsoft.com/office/drawing/2014/main" id="{D6D986A6-A742-4E7F-9092-C3CF973961E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2" name="AutoShape 1" descr="https://psfswebp.cc.wmich.edu/cs/FPR/cache/PT_PIXEL_1.gif">
          <a:extLst>
            <a:ext uri="{FF2B5EF4-FFF2-40B4-BE49-F238E27FC236}">
              <a16:creationId xmlns:a16="http://schemas.microsoft.com/office/drawing/2014/main" id="{326306CE-9596-4839-A0C4-A30B89D1938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3" name="AutoShape 1" descr="https://psfswebp.cc.wmich.edu/cs/FPR/cache/PT_PIXEL_1.gif">
          <a:extLst>
            <a:ext uri="{FF2B5EF4-FFF2-40B4-BE49-F238E27FC236}">
              <a16:creationId xmlns:a16="http://schemas.microsoft.com/office/drawing/2014/main" id="{75A2E5D0-0BDC-44DA-88DC-76DEFBDEA5F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4" name="AutoShape 1" descr="https://psfswebp.cc.wmich.edu/cs/FPR/cache/PT_PIXEL_1.gif">
          <a:extLst>
            <a:ext uri="{FF2B5EF4-FFF2-40B4-BE49-F238E27FC236}">
              <a16:creationId xmlns:a16="http://schemas.microsoft.com/office/drawing/2014/main" id="{40AB3D16-30B9-42A4-B9CA-070AC90B6F4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5" name="AutoShape 1" descr="https://psfswebp.cc.wmich.edu/cs/FPR/cache/PT_PIXEL_1.gif">
          <a:extLst>
            <a:ext uri="{FF2B5EF4-FFF2-40B4-BE49-F238E27FC236}">
              <a16:creationId xmlns:a16="http://schemas.microsoft.com/office/drawing/2014/main" id="{576EB926-E06A-4A39-9FB9-80EA1087AF7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6" name="AutoShape 1" descr="https://psfswebp.cc.wmich.edu/cs/FPR/cache/PT_PIXEL_1.gif">
          <a:extLst>
            <a:ext uri="{FF2B5EF4-FFF2-40B4-BE49-F238E27FC236}">
              <a16:creationId xmlns:a16="http://schemas.microsoft.com/office/drawing/2014/main" id="{E5BAC927-FE5F-4094-9C3D-3108FA6A849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7" name="AutoShape 1" descr="https://psfswebp.cc.wmich.edu/cs/FPR/cache/PT_PIXEL_1.gif">
          <a:extLst>
            <a:ext uri="{FF2B5EF4-FFF2-40B4-BE49-F238E27FC236}">
              <a16:creationId xmlns:a16="http://schemas.microsoft.com/office/drawing/2014/main" id="{8A3F0CAC-838C-4FA8-B83E-3AE63280000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8" name="AutoShape 1" descr="https://psfswebp.cc.wmich.edu/cs/FPR/cache/PT_PIXEL_1.gif">
          <a:extLst>
            <a:ext uri="{FF2B5EF4-FFF2-40B4-BE49-F238E27FC236}">
              <a16:creationId xmlns:a16="http://schemas.microsoft.com/office/drawing/2014/main" id="{0EFEAE6B-C68D-4B05-8AE5-076A00858D5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9" name="AutoShape 1" descr="https://psfswebp.cc.wmich.edu/cs/FPR/cache/PT_PIXEL_1.gif">
          <a:extLst>
            <a:ext uri="{FF2B5EF4-FFF2-40B4-BE49-F238E27FC236}">
              <a16:creationId xmlns:a16="http://schemas.microsoft.com/office/drawing/2014/main" id="{3C8EBD52-B0C4-4E3B-9ACC-6721C7B6C72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60" name="AutoShape 1" descr="https://psfswebp.cc.wmich.edu/cs/FPR/cache/PT_PIXEL_1.gif">
          <a:extLst>
            <a:ext uri="{FF2B5EF4-FFF2-40B4-BE49-F238E27FC236}">
              <a16:creationId xmlns:a16="http://schemas.microsoft.com/office/drawing/2014/main" id="{9D4EC4A9-3C96-43B9-8609-A5D5CF1FADA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61" name="AutoShape 1" descr="https://psfswebp.cc.wmich.edu/cs/FPR/cache/PT_PIXEL_1.gif">
          <a:extLst>
            <a:ext uri="{FF2B5EF4-FFF2-40B4-BE49-F238E27FC236}">
              <a16:creationId xmlns:a16="http://schemas.microsoft.com/office/drawing/2014/main" id="{CCAA2A61-46FF-4849-899E-9F046DF5A18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2</xdr:row>
      <xdr:rowOff>0</xdr:rowOff>
    </xdr:from>
    <xdr:ext cx="304800" cy="301625"/>
    <xdr:sp macro="" textlink="">
      <xdr:nvSpPr>
        <xdr:cNvPr id="2162" name="AutoShape 1" descr="https://psfswebp.cc.wmich.edu/cs/FPR/cache/PT_PIXEL_1.gif">
          <a:extLst>
            <a:ext uri="{FF2B5EF4-FFF2-40B4-BE49-F238E27FC236}">
              <a16:creationId xmlns:a16="http://schemas.microsoft.com/office/drawing/2014/main" id="{0A425630-391B-4185-881B-EB52D6A4C0D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3" name="AutoShape 1" descr="https://psfswebp.cc.wmich.edu/cs/FPR/cache/PT_PIXEL_1.gif">
          <a:extLst>
            <a:ext uri="{FF2B5EF4-FFF2-40B4-BE49-F238E27FC236}">
              <a16:creationId xmlns:a16="http://schemas.microsoft.com/office/drawing/2014/main" id="{321224D3-B2FE-42BD-9F68-2D607B510C1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4" name="AutoShape 1" descr="https://psfswebp.cc.wmich.edu/cs/FPR/cache/PT_PIXEL_1.gif">
          <a:extLst>
            <a:ext uri="{FF2B5EF4-FFF2-40B4-BE49-F238E27FC236}">
              <a16:creationId xmlns:a16="http://schemas.microsoft.com/office/drawing/2014/main" id="{342466C7-3450-4DFF-8745-254059F8E1F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5" name="AutoShape 1" descr="https://psfswebp.cc.wmich.edu/cs/FPR/cache/PT_PIXEL_1.gif">
          <a:extLst>
            <a:ext uri="{FF2B5EF4-FFF2-40B4-BE49-F238E27FC236}">
              <a16:creationId xmlns:a16="http://schemas.microsoft.com/office/drawing/2014/main" id="{37EF0E61-13A2-46F3-80C2-FBA682F0569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6" name="AutoShape 1" descr="https://psfswebp.cc.wmich.edu/cs/FPR/cache/PT_PIXEL_1.gif">
          <a:extLst>
            <a:ext uri="{FF2B5EF4-FFF2-40B4-BE49-F238E27FC236}">
              <a16:creationId xmlns:a16="http://schemas.microsoft.com/office/drawing/2014/main" id="{C998EF79-63AC-4F58-A5AA-98DA94B76DAD}"/>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7" name="AutoShape 1" descr="https://psfswebp.cc.wmich.edu/cs/FPR/cache/PT_PIXEL_1.gif">
          <a:extLst>
            <a:ext uri="{FF2B5EF4-FFF2-40B4-BE49-F238E27FC236}">
              <a16:creationId xmlns:a16="http://schemas.microsoft.com/office/drawing/2014/main" id="{0ADAA1EC-811D-45EF-A862-0E17AF0EC41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8" name="AutoShape 1" descr="https://psfswebp.cc.wmich.edu/cs/FPR/cache/PT_PIXEL_1.gif">
          <a:extLst>
            <a:ext uri="{FF2B5EF4-FFF2-40B4-BE49-F238E27FC236}">
              <a16:creationId xmlns:a16="http://schemas.microsoft.com/office/drawing/2014/main" id="{C67834C6-0DCE-40F4-908A-1BD2C9BFE06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9" name="AutoShape 1" descr="https://psfswebp.cc.wmich.edu/cs/FPR/cache/PT_PIXEL_1.gif">
          <a:extLst>
            <a:ext uri="{FF2B5EF4-FFF2-40B4-BE49-F238E27FC236}">
              <a16:creationId xmlns:a16="http://schemas.microsoft.com/office/drawing/2014/main" id="{B265333C-49A9-42B9-90BF-4D31E18E9BE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0" name="AutoShape 1" descr="https://psfswebp.cc.wmich.edu/cs/FPR/cache/PT_PIXEL_1.gif">
          <a:extLst>
            <a:ext uri="{FF2B5EF4-FFF2-40B4-BE49-F238E27FC236}">
              <a16:creationId xmlns:a16="http://schemas.microsoft.com/office/drawing/2014/main" id="{766FC09D-B824-4992-A1F1-77A56BF3E8F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1" name="AutoShape 1" descr="https://psfswebp.cc.wmich.edu/cs/FPR/cache/PT_PIXEL_1.gif">
          <a:extLst>
            <a:ext uri="{FF2B5EF4-FFF2-40B4-BE49-F238E27FC236}">
              <a16:creationId xmlns:a16="http://schemas.microsoft.com/office/drawing/2014/main" id="{2968BBA6-3ED3-454C-B88D-FC6A1941421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2" name="AutoShape 1" descr="https://psfswebp.cc.wmich.edu/cs/FPR/cache/PT_PIXEL_1.gif">
          <a:extLst>
            <a:ext uri="{FF2B5EF4-FFF2-40B4-BE49-F238E27FC236}">
              <a16:creationId xmlns:a16="http://schemas.microsoft.com/office/drawing/2014/main" id="{F617174E-4414-4845-8A91-958D27BD129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3" name="AutoShape 1" descr="https://psfswebp.cc.wmich.edu/cs/FPR/cache/PT_PIXEL_1.gif">
          <a:extLst>
            <a:ext uri="{FF2B5EF4-FFF2-40B4-BE49-F238E27FC236}">
              <a16:creationId xmlns:a16="http://schemas.microsoft.com/office/drawing/2014/main" id="{65A97A45-756B-4365-938C-A50F83720A7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4" name="AutoShape 1" descr="https://psfswebp.cc.wmich.edu/cs/FPR/cache/PT_PIXEL_1.gif">
          <a:extLst>
            <a:ext uri="{FF2B5EF4-FFF2-40B4-BE49-F238E27FC236}">
              <a16:creationId xmlns:a16="http://schemas.microsoft.com/office/drawing/2014/main" id="{C16FE9F9-AC15-4C0D-8E34-AD8BC8C8966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5" name="AutoShape 1" descr="https://psfswebp.cc.wmich.edu/cs/FPR/cache/PT_PIXEL_1.gif">
          <a:extLst>
            <a:ext uri="{FF2B5EF4-FFF2-40B4-BE49-F238E27FC236}">
              <a16:creationId xmlns:a16="http://schemas.microsoft.com/office/drawing/2014/main" id="{1BC939A3-8886-498F-8710-1A4A2EAE5E1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6" name="AutoShape 1" descr="https://psfswebp.cc.wmich.edu/cs/FPR/cache/PT_PIXEL_1.gif">
          <a:extLst>
            <a:ext uri="{FF2B5EF4-FFF2-40B4-BE49-F238E27FC236}">
              <a16:creationId xmlns:a16="http://schemas.microsoft.com/office/drawing/2014/main" id="{D6108FD8-2D30-43A7-BE07-1BFC3FCDC02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7" name="AutoShape 1" descr="https://psfswebp.cc.wmich.edu/cs/FPR/cache/PT_PIXEL_1.gif">
          <a:extLst>
            <a:ext uri="{FF2B5EF4-FFF2-40B4-BE49-F238E27FC236}">
              <a16:creationId xmlns:a16="http://schemas.microsoft.com/office/drawing/2014/main" id="{87234D8E-B70E-4594-8B3F-F0E6A4BD5DED}"/>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8" name="AutoShape 1" descr="https://psfswebp.cc.wmich.edu/cs/FPR/cache/PT_PIXEL_1.gif">
          <a:extLst>
            <a:ext uri="{FF2B5EF4-FFF2-40B4-BE49-F238E27FC236}">
              <a16:creationId xmlns:a16="http://schemas.microsoft.com/office/drawing/2014/main" id="{7D214A2C-235D-4636-95E8-6AEF334A8B3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9" name="AutoShape 1" descr="https://psfswebp.cc.wmich.edu/cs/FPR/cache/PT_PIXEL_1.gif">
          <a:extLst>
            <a:ext uri="{FF2B5EF4-FFF2-40B4-BE49-F238E27FC236}">
              <a16:creationId xmlns:a16="http://schemas.microsoft.com/office/drawing/2014/main" id="{AD5D71F6-455F-4A4E-B730-B59D7C84CF7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0" name="AutoShape 1" descr="https://psfswebp.cc.wmich.edu/cs/FPR/cache/PT_PIXEL_1.gif">
          <a:extLst>
            <a:ext uri="{FF2B5EF4-FFF2-40B4-BE49-F238E27FC236}">
              <a16:creationId xmlns:a16="http://schemas.microsoft.com/office/drawing/2014/main" id="{98380742-B6C3-4491-ACBC-92ED13335F6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1" name="AutoShape 1" descr="https://psfswebp.cc.wmich.edu/cs/FPR/cache/PT_PIXEL_1.gif">
          <a:extLst>
            <a:ext uri="{FF2B5EF4-FFF2-40B4-BE49-F238E27FC236}">
              <a16:creationId xmlns:a16="http://schemas.microsoft.com/office/drawing/2014/main" id="{8D945AE3-F11B-4AA0-A64F-6793099855E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2" name="AutoShape 1" descr="https://psfswebp.cc.wmich.edu/cs/FPR/cache/PT_PIXEL_1.gif">
          <a:extLst>
            <a:ext uri="{FF2B5EF4-FFF2-40B4-BE49-F238E27FC236}">
              <a16:creationId xmlns:a16="http://schemas.microsoft.com/office/drawing/2014/main" id="{43EEBC9A-022D-4F34-AF99-3173C55576A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3" name="AutoShape 1" descr="https://psfswebp.cc.wmich.edu/cs/FPR/cache/PT_PIXEL_1.gif">
          <a:extLst>
            <a:ext uri="{FF2B5EF4-FFF2-40B4-BE49-F238E27FC236}">
              <a16:creationId xmlns:a16="http://schemas.microsoft.com/office/drawing/2014/main" id="{5324B02F-6D35-4F2F-AAA2-D221D59CC52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4" name="AutoShape 1" descr="https://psfswebp.cc.wmich.edu/cs/FPR/cache/PT_PIXEL_1.gif">
          <a:extLst>
            <a:ext uri="{FF2B5EF4-FFF2-40B4-BE49-F238E27FC236}">
              <a16:creationId xmlns:a16="http://schemas.microsoft.com/office/drawing/2014/main" id="{1C777480-8CFF-4728-91C4-C3A081EDCB2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5" name="AutoShape 1" descr="https://psfswebp.cc.wmich.edu/cs/FPR/cache/PT_PIXEL_1.gif">
          <a:extLst>
            <a:ext uri="{FF2B5EF4-FFF2-40B4-BE49-F238E27FC236}">
              <a16:creationId xmlns:a16="http://schemas.microsoft.com/office/drawing/2014/main" id="{B11F72BB-3577-4BEB-A9CB-F7976B071FA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6" name="AutoShape 1" descr="https://psfswebp.cc.wmich.edu/cs/FPR/cache/PT_PIXEL_1.gif">
          <a:extLst>
            <a:ext uri="{FF2B5EF4-FFF2-40B4-BE49-F238E27FC236}">
              <a16:creationId xmlns:a16="http://schemas.microsoft.com/office/drawing/2014/main" id="{0824D3C0-EA8F-43BB-8FAB-AA9E6E57E30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7" name="AutoShape 1" descr="https://psfswebp.cc.wmich.edu/cs/FPR/cache/PT_PIXEL_1.gif">
          <a:extLst>
            <a:ext uri="{FF2B5EF4-FFF2-40B4-BE49-F238E27FC236}">
              <a16:creationId xmlns:a16="http://schemas.microsoft.com/office/drawing/2014/main" id="{20131455-2EF0-4F78-881E-9E86CEE3C3C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8" name="AutoShape 1" descr="https://psfswebp.cc.wmich.edu/cs/FPR/cache/PT_PIXEL_1.gif">
          <a:extLst>
            <a:ext uri="{FF2B5EF4-FFF2-40B4-BE49-F238E27FC236}">
              <a16:creationId xmlns:a16="http://schemas.microsoft.com/office/drawing/2014/main" id="{D568F646-B798-4208-81BF-46C8CB61030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9" name="AutoShape 1" descr="https://psfswebp.cc.wmich.edu/cs/FPR/cache/PT_PIXEL_1.gif">
          <a:extLst>
            <a:ext uri="{FF2B5EF4-FFF2-40B4-BE49-F238E27FC236}">
              <a16:creationId xmlns:a16="http://schemas.microsoft.com/office/drawing/2014/main" id="{4F32D342-36A7-47EF-84FB-069DD6411C3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90" name="AutoShape 1" descr="https://psfswebp.cc.wmich.edu/cs/FPR/cache/PT_PIXEL_1.gif">
          <a:extLst>
            <a:ext uri="{FF2B5EF4-FFF2-40B4-BE49-F238E27FC236}">
              <a16:creationId xmlns:a16="http://schemas.microsoft.com/office/drawing/2014/main" id="{A0893D91-5E91-4FD1-B21B-74FA23DF7A2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1" name="AutoShape 1" descr="https://psfswebp.cc.wmich.edu/cs/FPR/cache/PT_PIXEL_1.gif">
          <a:extLst>
            <a:ext uri="{FF2B5EF4-FFF2-40B4-BE49-F238E27FC236}">
              <a16:creationId xmlns:a16="http://schemas.microsoft.com/office/drawing/2014/main" id="{22C50C82-CEFE-44DA-9EE4-18147672CF89}"/>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2" name="AutoShape 1" descr="https://psfswebp.cc.wmich.edu/cs/FPR/cache/PT_PIXEL_1.gif">
          <a:extLst>
            <a:ext uri="{FF2B5EF4-FFF2-40B4-BE49-F238E27FC236}">
              <a16:creationId xmlns:a16="http://schemas.microsoft.com/office/drawing/2014/main" id="{7F723DA8-83C4-45FE-923E-ED36FC0EE0C9}"/>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3" name="AutoShape 1" descr="https://psfswebp.cc.wmich.edu/cs/FPR/cache/PT_PIXEL_1.gif">
          <a:extLst>
            <a:ext uri="{FF2B5EF4-FFF2-40B4-BE49-F238E27FC236}">
              <a16:creationId xmlns:a16="http://schemas.microsoft.com/office/drawing/2014/main" id="{3C84A901-22AA-4007-A4F2-60330ACFACF5}"/>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4" name="AutoShape 1" descr="https://psfswebp.cc.wmich.edu/cs/FPR/cache/PT_PIXEL_1.gif">
          <a:extLst>
            <a:ext uri="{FF2B5EF4-FFF2-40B4-BE49-F238E27FC236}">
              <a16:creationId xmlns:a16="http://schemas.microsoft.com/office/drawing/2014/main" id="{BDF3E84E-AE5C-45C7-B917-4A8946F41F40}"/>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5" name="AutoShape 1" descr="https://psfswebp.cc.wmich.edu/cs/FPR/cache/PT_PIXEL_1.gif">
          <a:extLst>
            <a:ext uri="{FF2B5EF4-FFF2-40B4-BE49-F238E27FC236}">
              <a16:creationId xmlns:a16="http://schemas.microsoft.com/office/drawing/2014/main" id="{3E7B1E68-102E-4455-9E68-EDEFE681485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6" name="AutoShape 1" descr="https://psfswebp.cc.wmich.edu/cs/FPR/cache/PT_PIXEL_1.gif">
          <a:extLst>
            <a:ext uri="{FF2B5EF4-FFF2-40B4-BE49-F238E27FC236}">
              <a16:creationId xmlns:a16="http://schemas.microsoft.com/office/drawing/2014/main" id="{377C47D4-5E79-4CF1-994C-6B3CE0EE2391}"/>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7" name="AutoShape 1" descr="https://psfswebp.cc.wmich.edu/cs/FPR/cache/PT_PIXEL_1.gif">
          <a:extLst>
            <a:ext uri="{FF2B5EF4-FFF2-40B4-BE49-F238E27FC236}">
              <a16:creationId xmlns:a16="http://schemas.microsoft.com/office/drawing/2014/main" id="{EF6B2DCD-D3E5-47BD-A0A1-681EC6652F16}"/>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8" name="AutoShape 1" descr="https://psfswebp.cc.wmich.edu/cs/FPR/cache/PT_PIXEL_1.gif">
          <a:extLst>
            <a:ext uri="{FF2B5EF4-FFF2-40B4-BE49-F238E27FC236}">
              <a16:creationId xmlns:a16="http://schemas.microsoft.com/office/drawing/2014/main" id="{9F2260B3-104F-4ACE-9F3B-8504BC370653}"/>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9" name="AutoShape 1" descr="https://psfswebp.cc.wmich.edu/cs/FPR/cache/PT_PIXEL_1.gif">
          <a:extLst>
            <a:ext uri="{FF2B5EF4-FFF2-40B4-BE49-F238E27FC236}">
              <a16:creationId xmlns:a16="http://schemas.microsoft.com/office/drawing/2014/main" id="{139B930B-69A8-4F3B-855D-587B58FA957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0" name="AutoShape 1" descr="https://psfswebp.cc.wmich.edu/cs/FPR/cache/PT_PIXEL_1.gif">
          <a:extLst>
            <a:ext uri="{FF2B5EF4-FFF2-40B4-BE49-F238E27FC236}">
              <a16:creationId xmlns:a16="http://schemas.microsoft.com/office/drawing/2014/main" id="{3DBB50F8-5DFD-40FF-B3A3-BD129AC77FDB}"/>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1" name="AutoShape 1" descr="https://psfswebp.cc.wmich.edu/cs/FPR/cache/PT_PIXEL_1.gif">
          <a:extLst>
            <a:ext uri="{FF2B5EF4-FFF2-40B4-BE49-F238E27FC236}">
              <a16:creationId xmlns:a16="http://schemas.microsoft.com/office/drawing/2014/main" id="{640DA72F-A54C-47DB-BB1C-234525FD113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2" name="AutoShape 1" descr="https://psfswebp.cc.wmich.edu/cs/FPR/cache/PT_PIXEL_1.gif">
          <a:extLst>
            <a:ext uri="{FF2B5EF4-FFF2-40B4-BE49-F238E27FC236}">
              <a16:creationId xmlns:a16="http://schemas.microsoft.com/office/drawing/2014/main" id="{EF566AC3-3877-4A1D-B9C3-10220C2FDDA5}"/>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3" name="AutoShape 1" descr="https://psfswebp.cc.wmich.edu/cs/FPR/cache/PT_PIXEL_1.gif">
          <a:extLst>
            <a:ext uri="{FF2B5EF4-FFF2-40B4-BE49-F238E27FC236}">
              <a16:creationId xmlns:a16="http://schemas.microsoft.com/office/drawing/2014/main" id="{920E13EB-BE0A-4560-8D6D-90E8E67C1DD1}"/>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4" name="AutoShape 1" descr="https://psfswebp.cc.wmich.edu/cs/FPR/cache/PT_PIXEL_1.gif">
          <a:extLst>
            <a:ext uri="{FF2B5EF4-FFF2-40B4-BE49-F238E27FC236}">
              <a16:creationId xmlns:a16="http://schemas.microsoft.com/office/drawing/2014/main" id="{6B85FBCB-A77D-422A-806C-6E385B8E9EA1}"/>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5" name="AutoShape 1" descr="https://psfswebp.cc.wmich.edu/cs/FPR/cache/PT_PIXEL_1.gif">
          <a:extLst>
            <a:ext uri="{FF2B5EF4-FFF2-40B4-BE49-F238E27FC236}">
              <a16:creationId xmlns:a16="http://schemas.microsoft.com/office/drawing/2014/main" id="{581B1C94-100E-4BF7-BCC1-C9310199ADB9}"/>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6" name="AutoShape 1" descr="https://psfswebp.cc.wmich.edu/cs/FPR/cache/PT_PIXEL_1.gif">
          <a:extLst>
            <a:ext uri="{FF2B5EF4-FFF2-40B4-BE49-F238E27FC236}">
              <a16:creationId xmlns:a16="http://schemas.microsoft.com/office/drawing/2014/main" id="{CF8CA2E1-BCEB-4F4B-974C-C3E5442A1A1F}"/>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7" name="AutoShape 1" descr="https://psfswebp.cc.wmich.edu/cs/FPR/cache/PT_PIXEL_1.gif">
          <a:extLst>
            <a:ext uri="{FF2B5EF4-FFF2-40B4-BE49-F238E27FC236}">
              <a16:creationId xmlns:a16="http://schemas.microsoft.com/office/drawing/2014/main" id="{AC82F145-8BC2-4D67-91BA-C5AE1B65A07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8" name="AutoShape 1" descr="https://psfswebp.cc.wmich.edu/cs/FPR/cache/PT_PIXEL_1.gif">
          <a:extLst>
            <a:ext uri="{FF2B5EF4-FFF2-40B4-BE49-F238E27FC236}">
              <a16:creationId xmlns:a16="http://schemas.microsoft.com/office/drawing/2014/main" id="{CE4205B3-BAE4-4CB5-AB16-33F1D5AB1220}"/>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9" name="AutoShape 1" descr="https://psfswebp.cc.wmich.edu/cs/FPR/cache/PT_PIXEL_1.gif">
          <a:extLst>
            <a:ext uri="{FF2B5EF4-FFF2-40B4-BE49-F238E27FC236}">
              <a16:creationId xmlns:a16="http://schemas.microsoft.com/office/drawing/2014/main" id="{C51CA377-B4B9-4223-95AE-8BC48436FE7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0" name="AutoShape 1" descr="https://psfswebp.cc.wmich.edu/cs/FPR/cache/PT_PIXEL_1.gif">
          <a:extLst>
            <a:ext uri="{FF2B5EF4-FFF2-40B4-BE49-F238E27FC236}">
              <a16:creationId xmlns:a16="http://schemas.microsoft.com/office/drawing/2014/main" id="{375F660F-9CB7-4A47-84FE-8AF5AE1192E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1" name="AutoShape 1" descr="https://psfswebp.cc.wmich.edu/cs/FPR/cache/PT_PIXEL_1.gif">
          <a:extLst>
            <a:ext uri="{FF2B5EF4-FFF2-40B4-BE49-F238E27FC236}">
              <a16:creationId xmlns:a16="http://schemas.microsoft.com/office/drawing/2014/main" id="{6BA04DC1-C267-4F3A-BA19-C88EB79264A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2" name="AutoShape 1" descr="https://psfswebp.cc.wmich.edu/cs/FPR/cache/PT_PIXEL_1.gif">
          <a:extLst>
            <a:ext uri="{FF2B5EF4-FFF2-40B4-BE49-F238E27FC236}">
              <a16:creationId xmlns:a16="http://schemas.microsoft.com/office/drawing/2014/main" id="{2F791E2D-D744-4CF5-BE5F-9027639E819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3" name="AutoShape 1" descr="https://psfswebp.cc.wmich.edu/cs/FPR/cache/PT_PIXEL_1.gif">
          <a:extLst>
            <a:ext uri="{FF2B5EF4-FFF2-40B4-BE49-F238E27FC236}">
              <a16:creationId xmlns:a16="http://schemas.microsoft.com/office/drawing/2014/main" id="{53B65E67-3366-4168-8787-FF70BCA58FA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4" name="AutoShape 1" descr="https://psfswebp.cc.wmich.edu/cs/FPR/cache/PT_PIXEL_1.gif">
          <a:extLst>
            <a:ext uri="{FF2B5EF4-FFF2-40B4-BE49-F238E27FC236}">
              <a16:creationId xmlns:a16="http://schemas.microsoft.com/office/drawing/2014/main" id="{2977C12A-691E-469A-A5E1-5D22B1E67F4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5" name="AutoShape 1" descr="https://psfswebp.cc.wmich.edu/cs/FPR/cache/PT_PIXEL_1.gif">
          <a:extLst>
            <a:ext uri="{FF2B5EF4-FFF2-40B4-BE49-F238E27FC236}">
              <a16:creationId xmlns:a16="http://schemas.microsoft.com/office/drawing/2014/main" id="{5182DA8E-16D0-47B1-AEB9-36D959A3F8B0}"/>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6" name="AutoShape 1" descr="https://psfswebp.cc.wmich.edu/cs/FPR/cache/PT_PIXEL_1.gif">
          <a:extLst>
            <a:ext uri="{FF2B5EF4-FFF2-40B4-BE49-F238E27FC236}">
              <a16:creationId xmlns:a16="http://schemas.microsoft.com/office/drawing/2014/main" id="{39BE67CC-EF7C-478C-956A-C4D68D3E3E8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7" name="AutoShape 1" descr="https://psfswebp.cc.wmich.edu/cs/FPR/cache/PT_PIXEL_1.gif">
          <a:extLst>
            <a:ext uri="{FF2B5EF4-FFF2-40B4-BE49-F238E27FC236}">
              <a16:creationId xmlns:a16="http://schemas.microsoft.com/office/drawing/2014/main" id="{0B37218C-F143-4847-BACA-B624FECACE4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8" name="AutoShape 1" descr="https://psfswebp.cc.wmich.edu/cs/FPR/cache/PT_PIXEL_1.gif">
          <a:extLst>
            <a:ext uri="{FF2B5EF4-FFF2-40B4-BE49-F238E27FC236}">
              <a16:creationId xmlns:a16="http://schemas.microsoft.com/office/drawing/2014/main" id="{51CD8FB5-D1D8-4250-95A0-4ED0A749488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9" name="AutoShape 1" descr="https://psfswebp.cc.wmich.edu/cs/FPR/cache/PT_PIXEL_1.gif">
          <a:extLst>
            <a:ext uri="{FF2B5EF4-FFF2-40B4-BE49-F238E27FC236}">
              <a16:creationId xmlns:a16="http://schemas.microsoft.com/office/drawing/2014/main" id="{5792273F-72EE-4B32-868D-A0331AE70300}"/>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0" name="AutoShape 1" descr="https://psfswebp.cc.wmich.edu/cs/FPR/cache/PT_PIXEL_1.gif">
          <a:extLst>
            <a:ext uri="{FF2B5EF4-FFF2-40B4-BE49-F238E27FC236}">
              <a16:creationId xmlns:a16="http://schemas.microsoft.com/office/drawing/2014/main" id="{751D4384-D1B2-4E71-9646-35C2C89B5FD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1" name="AutoShape 1" descr="https://psfswebp.cc.wmich.edu/cs/FPR/cache/PT_PIXEL_1.gif">
          <a:extLst>
            <a:ext uri="{FF2B5EF4-FFF2-40B4-BE49-F238E27FC236}">
              <a16:creationId xmlns:a16="http://schemas.microsoft.com/office/drawing/2014/main" id="{B8A6CCDD-F5B6-4908-B1D6-3FE50A0A3D8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2" name="AutoShape 1" descr="https://psfswebp.cc.wmich.edu/cs/FPR/cache/PT_PIXEL_1.gif">
          <a:extLst>
            <a:ext uri="{FF2B5EF4-FFF2-40B4-BE49-F238E27FC236}">
              <a16:creationId xmlns:a16="http://schemas.microsoft.com/office/drawing/2014/main" id="{D328EB7C-9EDA-4968-8D0A-A7A336AD464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3" name="AutoShape 1" descr="https://psfswebp.cc.wmich.edu/cs/FPR/cache/PT_PIXEL_1.gif">
          <a:extLst>
            <a:ext uri="{FF2B5EF4-FFF2-40B4-BE49-F238E27FC236}">
              <a16:creationId xmlns:a16="http://schemas.microsoft.com/office/drawing/2014/main" id="{058447C7-7316-4E26-900F-E6785D28FE2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4" name="AutoShape 1" descr="https://psfswebp.cc.wmich.edu/cs/FPR/cache/PT_PIXEL_1.gif">
          <a:extLst>
            <a:ext uri="{FF2B5EF4-FFF2-40B4-BE49-F238E27FC236}">
              <a16:creationId xmlns:a16="http://schemas.microsoft.com/office/drawing/2014/main" id="{4EB2BD3F-2261-4EC2-B85A-1617E1D0B95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5" name="AutoShape 1" descr="https://psfswebp.cc.wmich.edu/cs/FPR/cache/PT_PIXEL_1.gif">
          <a:extLst>
            <a:ext uri="{FF2B5EF4-FFF2-40B4-BE49-F238E27FC236}">
              <a16:creationId xmlns:a16="http://schemas.microsoft.com/office/drawing/2014/main" id="{3026808B-46F6-4C14-BEE6-661056F03CE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6" name="AutoShape 1" descr="https://psfswebp.cc.wmich.edu/cs/FPR/cache/PT_PIXEL_1.gif">
          <a:extLst>
            <a:ext uri="{FF2B5EF4-FFF2-40B4-BE49-F238E27FC236}">
              <a16:creationId xmlns:a16="http://schemas.microsoft.com/office/drawing/2014/main" id="{CA048025-F855-445B-B337-862D9463B1C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7" name="AutoShape 1" descr="https://psfswebp.cc.wmich.edu/cs/FPR/cache/PT_PIXEL_1.gif">
          <a:extLst>
            <a:ext uri="{FF2B5EF4-FFF2-40B4-BE49-F238E27FC236}">
              <a16:creationId xmlns:a16="http://schemas.microsoft.com/office/drawing/2014/main" id="{B29827AC-5713-440E-9125-B0AA101115D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8" name="AutoShape 1" descr="https://psfswebp.cc.wmich.edu/cs/FPR/cache/PT_PIXEL_1.gif">
          <a:extLst>
            <a:ext uri="{FF2B5EF4-FFF2-40B4-BE49-F238E27FC236}">
              <a16:creationId xmlns:a16="http://schemas.microsoft.com/office/drawing/2014/main" id="{544E8BF9-883B-4F9B-BC37-713E3801AD5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9" name="AutoShape 1" descr="https://psfswebp.cc.wmich.edu/cs/FPR/cache/PT_PIXEL_1.gif">
          <a:extLst>
            <a:ext uri="{FF2B5EF4-FFF2-40B4-BE49-F238E27FC236}">
              <a16:creationId xmlns:a16="http://schemas.microsoft.com/office/drawing/2014/main" id="{54E31334-791E-433E-BCEF-A2043BF0D4F0}"/>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0" name="AutoShape 1" descr="https://psfswebp.cc.wmich.edu/cs/FPR/cache/PT_PIXEL_1.gif">
          <a:extLst>
            <a:ext uri="{FF2B5EF4-FFF2-40B4-BE49-F238E27FC236}">
              <a16:creationId xmlns:a16="http://schemas.microsoft.com/office/drawing/2014/main" id="{0B29F291-DE5D-4A67-90CF-4A55840DACB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1" name="AutoShape 1" descr="https://psfswebp.cc.wmich.edu/cs/FPR/cache/PT_PIXEL_1.gif">
          <a:extLst>
            <a:ext uri="{FF2B5EF4-FFF2-40B4-BE49-F238E27FC236}">
              <a16:creationId xmlns:a16="http://schemas.microsoft.com/office/drawing/2014/main" id="{3EC95597-9460-47B5-A206-AD03F512470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2" name="AutoShape 1" descr="https://psfswebp.cc.wmich.edu/cs/FPR/cache/PT_PIXEL_1.gif">
          <a:extLst>
            <a:ext uri="{FF2B5EF4-FFF2-40B4-BE49-F238E27FC236}">
              <a16:creationId xmlns:a16="http://schemas.microsoft.com/office/drawing/2014/main" id="{C6955509-FEBA-431B-90A6-83906F8A5C9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3" name="AutoShape 1" descr="https://psfswebp.cc.wmich.edu/cs/FPR/cache/PT_PIXEL_1.gif">
          <a:extLst>
            <a:ext uri="{FF2B5EF4-FFF2-40B4-BE49-F238E27FC236}">
              <a16:creationId xmlns:a16="http://schemas.microsoft.com/office/drawing/2014/main" id="{4869B739-A3F1-41F7-B8C0-25E30D29E81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4" name="AutoShape 1" descr="https://psfswebp.cc.wmich.edu/cs/FPR/cache/PT_PIXEL_1.gif">
          <a:extLst>
            <a:ext uri="{FF2B5EF4-FFF2-40B4-BE49-F238E27FC236}">
              <a16:creationId xmlns:a16="http://schemas.microsoft.com/office/drawing/2014/main" id="{9EDCBC15-90A6-4FA1-8F7B-C82B563D7D7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5" name="AutoShape 1" descr="https://psfswebp.cc.wmich.edu/cs/FPR/cache/PT_PIXEL_1.gif">
          <a:extLst>
            <a:ext uri="{FF2B5EF4-FFF2-40B4-BE49-F238E27FC236}">
              <a16:creationId xmlns:a16="http://schemas.microsoft.com/office/drawing/2014/main" id="{6843A488-53E0-4D6F-93C1-24A8AB361940}"/>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6" name="AutoShape 1" descr="https://psfswebp.cc.wmich.edu/cs/FPR/cache/PT_PIXEL_1.gif">
          <a:extLst>
            <a:ext uri="{FF2B5EF4-FFF2-40B4-BE49-F238E27FC236}">
              <a16:creationId xmlns:a16="http://schemas.microsoft.com/office/drawing/2014/main" id="{D4822AC8-770C-4641-A321-3C4ADE26C3A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7" name="AutoShape 1" descr="https://psfswebp.cc.wmich.edu/cs/FPR/cache/PT_PIXEL_1.gif">
          <a:extLst>
            <a:ext uri="{FF2B5EF4-FFF2-40B4-BE49-F238E27FC236}">
              <a16:creationId xmlns:a16="http://schemas.microsoft.com/office/drawing/2014/main" id="{A74DF044-0E9A-441F-B42D-039B56841FCA}"/>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8" name="AutoShape 1" descr="https://psfswebp.cc.wmich.edu/cs/FPR/cache/PT_PIXEL_1.gif">
          <a:extLst>
            <a:ext uri="{FF2B5EF4-FFF2-40B4-BE49-F238E27FC236}">
              <a16:creationId xmlns:a16="http://schemas.microsoft.com/office/drawing/2014/main" id="{F20A18FF-800D-4FEB-BDA5-EE370A06E5F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39" name="AutoShape 1" descr="https://psfswebp.cc.wmich.edu/cs/FPR/cache/PT_PIXEL_1.gif">
          <a:extLst>
            <a:ext uri="{FF2B5EF4-FFF2-40B4-BE49-F238E27FC236}">
              <a16:creationId xmlns:a16="http://schemas.microsoft.com/office/drawing/2014/main" id="{D3691C77-F749-4AAC-B36A-37AF39D2F7A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0" name="AutoShape 1" descr="https://psfswebp.cc.wmich.edu/cs/FPR/cache/PT_PIXEL_1.gif">
          <a:extLst>
            <a:ext uri="{FF2B5EF4-FFF2-40B4-BE49-F238E27FC236}">
              <a16:creationId xmlns:a16="http://schemas.microsoft.com/office/drawing/2014/main" id="{9289EBDC-42D2-4077-898C-AA5BF7F6EB1E}"/>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1" name="AutoShape 1" descr="https://psfswebp.cc.wmich.edu/cs/FPR/cache/PT_PIXEL_1.gif">
          <a:extLst>
            <a:ext uri="{FF2B5EF4-FFF2-40B4-BE49-F238E27FC236}">
              <a16:creationId xmlns:a16="http://schemas.microsoft.com/office/drawing/2014/main" id="{A312FBAB-F256-42E7-A08F-EC4C87F65FD9}"/>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2" name="AutoShape 1" descr="https://psfswebp.cc.wmich.edu/cs/FPR/cache/PT_PIXEL_1.gif">
          <a:extLst>
            <a:ext uri="{FF2B5EF4-FFF2-40B4-BE49-F238E27FC236}">
              <a16:creationId xmlns:a16="http://schemas.microsoft.com/office/drawing/2014/main" id="{AF11C07A-9A77-4A67-AE1F-72CD4E1070CB}"/>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3" name="AutoShape 1" descr="https://psfswebp.cc.wmich.edu/cs/FPR/cache/PT_PIXEL_1.gif">
          <a:extLst>
            <a:ext uri="{FF2B5EF4-FFF2-40B4-BE49-F238E27FC236}">
              <a16:creationId xmlns:a16="http://schemas.microsoft.com/office/drawing/2014/main" id="{5CC13629-02BE-4A22-9908-FC2589F8939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4" name="AutoShape 1" descr="https://psfswebp.cc.wmich.edu/cs/FPR/cache/PT_PIXEL_1.gif">
          <a:extLst>
            <a:ext uri="{FF2B5EF4-FFF2-40B4-BE49-F238E27FC236}">
              <a16:creationId xmlns:a16="http://schemas.microsoft.com/office/drawing/2014/main" id="{381FA1F2-917A-4835-A07E-1AA9F6DDA37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5" name="AutoShape 1" descr="https://psfswebp.cc.wmich.edu/cs/FPR/cache/PT_PIXEL_1.gif">
          <a:extLst>
            <a:ext uri="{FF2B5EF4-FFF2-40B4-BE49-F238E27FC236}">
              <a16:creationId xmlns:a16="http://schemas.microsoft.com/office/drawing/2014/main" id="{7E577438-2BA3-43CA-B0BC-F449D9ADC6F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6" name="AutoShape 1" descr="https://psfswebp.cc.wmich.edu/cs/FPR/cache/PT_PIXEL_1.gif">
          <a:extLst>
            <a:ext uri="{FF2B5EF4-FFF2-40B4-BE49-F238E27FC236}">
              <a16:creationId xmlns:a16="http://schemas.microsoft.com/office/drawing/2014/main" id="{BB6346C0-5241-442B-88D1-DD32E4ED987B}"/>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7" name="AutoShape 1" descr="https://psfswebp.cc.wmich.edu/cs/FPR/cache/PT_PIXEL_1.gif">
          <a:extLst>
            <a:ext uri="{FF2B5EF4-FFF2-40B4-BE49-F238E27FC236}">
              <a16:creationId xmlns:a16="http://schemas.microsoft.com/office/drawing/2014/main" id="{39B2DC82-7433-4EBD-BE10-D78D752B4B5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8" name="AutoShape 1" descr="https://psfswebp.cc.wmich.edu/cs/FPR/cache/PT_PIXEL_1.gif">
          <a:extLst>
            <a:ext uri="{FF2B5EF4-FFF2-40B4-BE49-F238E27FC236}">
              <a16:creationId xmlns:a16="http://schemas.microsoft.com/office/drawing/2014/main" id="{D47CF72A-1620-47E4-8955-B5891125BABE}"/>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9" name="AutoShape 1" descr="https://psfswebp.cc.wmich.edu/cs/FPR/cache/PT_PIXEL_1.gif">
          <a:extLst>
            <a:ext uri="{FF2B5EF4-FFF2-40B4-BE49-F238E27FC236}">
              <a16:creationId xmlns:a16="http://schemas.microsoft.com/office/drawing/2014/main" id="{BC19F64F-A596-40B2-BF7D-9EC161F0F55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0" name="AutoShape 1" descr="https://psfswebp.cc.wmich.edu/cs/FPR/cache/PT_PIXEL_1.gif">
          <a:extLst>
            <a:ext uri="{FF2B5EF4-FFF2-40B4-BE49-F238E27FC236}">
              <a16:creationId xmlns:a16="http://schemas.microsoft.com/office/drawing/2014/main" id="{C38CC6ED-40FC-4E21-9D30-83323D9EDDD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1" name="AutoShape 1" descr="https://psfswebp.cc.wmich.edu/cs/FPR/cache/PT_PIXEL_1.gif">
          <a:extLst>
            <a:ext uri="{FF2B5EF4-FFF2-40B4-BE49-F238E27FC236}">
              <a16:creationId xmlns:a16="http://schemas.microsoft.com/office/drawing/2014/main" id="{14D58A84-454A-49A7-9C75-0F3DED867336}"/>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2" name="AutoShape 1" descr="https://psfswebp.cc.wmich.edu/cs/FPR/cache/PT_PIXEL_1.gif">
          <a:extLst>
            <a:ext uri="{FF2B5EF4-FFF2-40B4-BE49-F238E27FC236}">
              <a16:creationId xmlns:a16="http://schemas.microsoft.com/office/drawing/2014/main" id="{BF13FBE3-A3FE-4880-B7AE-D281DA8BA31B}"/>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3" name="AutoShape 1" descr="https://psfswebp.cc.wmich.edu/cs/FPR/cache/PT_PIXEL_1.gif">
          <a:extLst>
            <a:ext uri="{FF2B5EF4-FFF2-40B4-BE49-F238E27FC236}">
              <a16:creationId xmlns:a16="http://schemas.microsoft.com/office/drawing/2014/main" id="{BE2D3537-D520-4FB8-8CF9-F53588C50FA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4" name="AutoShape 1" descr="https://psfswebp.cc.wmich.edu/cs/FPR/cache/PT_PIXEL_1.gif">
          <a:extLst>
            <a:ext uri="{FF2B5EF4-FFF2-40B4-BE49-F238E27FC236}">
              <a16:creationId xmlns:a16="http://schemas.microsoft.com/office/drawing/2014/main" id="{6C5B1EDD-AB8A-4061-98B7-63815312C0C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5" name="AutoShape 1" descr="https://psfswebp.cc.wmich.edu/cs/FPR/cache/PT_PIXEL_1.gif">
          <a:extLst>
            <a:ext uri="{FF2B5EF4-FFF2-40B4-BE49-F238E27FC236}">
              <a16:creationId xmlns:a16="http://schemas.microsoft.com/office/drawing/2014/main" id="{37723ED8-87CE-476A-9BFA-701661A5415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6" name="AutoShape 1" descr="https://psfswebp.cc.wmich.edu/cs/FPR/cache/PT_PIXEL_1.gif">
          <a:extLst>
            <a:ext uri="{FF2B5EF4-FFF2-40B4-BE49-F238E27FC236}">
              <a16:creationId xmlns:a16="http://schemas.microsoft.com/office/drawing/2014/main" id="{1A5EA878-C96D-4E9D-A137-8C46A8054DCB}"/>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7" name="AutoShape 1" descr="https://psfswebp.cc.wmich.edu/cs/FPR/cache/PT_PIXEL_1.gif">
          <a:extLst>
            <a:ext uri="{FF2B5EF4-FFF2-40B4-BE49-F238E27FC236}">
              <a16:creationId xmlns:a16="http://schemas.microsoft.com/office/drawing/2014/main" id="{A97AE8E7-699A-4AE4-AE3F-3E85C917437C}"/>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58" name="AutoShape 1" descr="https://psfswebp.cc.wmich.edu/cs/FPR/cache/PT_PIXEL_1.gif">
          <a:extLst>
            <a:ext uri="{FF2B5EF4-FFF2-40B4-BE49-F238E27FC236}">
              <a16:creationId xmlns:a16="http://schemas.microsoft.com/office/drawing/2014/main" id="{4520FBAE-B5CF-4B2F-A69C-9014E1F8EFB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59" name="AutoShape 1" descr="https://psfswebp.cc.wmich.edu/cs/FPR/cache/PT_PIXEL_1.gif">
          <a:extLst>
            <a:ext uri="{FF2B5EF4-FFF2-40B4-BE49-F238E27FC236}">
              <a16:creationId xmlns:a16="http://schemas.microsoft.com/office/drawing/2014/main" id="{1A8BEB11-F73F-4D69-9AAD-8D3F1D4C73A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0" name="AutoShape 1" descr="https://psfswebp.cc.wmich.edu/cs/FPR/cache/PT_PIXEL_1.gif">
          <a:extLst>
            <a:ext uri="{FF2B5EF4-FFF2-40B4-BE49-F238E27FC236}">
              <a16:creationId xmlns:a16="http://schemas.microsoft.com/office/drawing/2014/main" id="{ADAB37FE-48C9-45D3-922B-6CA7FF9A2FDC}"/>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1" name="AutoShape 1" descr="https://psfswebp.cc.wmich.edu/cs/FPR/cache/PT_PIXEL_1.gif">
          <a:extLst>
            <a:ext uri="{FF2B5EF4-FFF2-40B4-BE49-F238E27FC236}">
              <a16:creationId xmlns:a16="http://schemas.microsoft.com/office/drawing/2014/main" id="{197A85DA-4A32-46BF-9468-F5CBD1A335B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2" name="AutoShape 1" descr="https://psfswebp.cc.wmich.edu/cs/FPR/cache/PT_PIXEL_1.gif">
          <a:extLst>
            <a:ext uri="{FF2B5EF4-FFF2-40B4-BE49-F238E27FC236}">
              <a16:creationId xmlns:a16="http://schemas.microsoft.com/office/drawing/2014/main" id="{5002298B-086A-4940-9CAA-0E1226896C3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3" name="AutoShape 1" descr="https://psfswebp.cc.wmich.edu/cs/FPR/cache/PT_PIXEL_1.gif">
          <a:extLst>
            <a:ext uri="{FF2B5EF4-FFF2-40B4-BE49-F238E27FC236}">
              <a16:creationId xmlns:a16="http://schemas.microsoft.com/office/drawing/2014/main" id="{3BDE7D24-44A1-4215-A461-FF0C89B5AAB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4" name="AutoShape 1" descr="https://psfswebp.cc.wmich.edu/cs/FPR/cache/PT_PIXEL_1.gif">
          <a:extLst>
            <a:ext uri="{FF2B5EF4-FFF2-40B4-BE49-F238E27FC236}">
              <a16:creationId xmlns:a16="http://schemas.microsoft.com/office/drawing/2014/main" id="{D127DA79-6D8C-4806-91DF-25DEF85EB6D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5" name="AutoShape 1" descr="https://psfswebp.cc.wmich.edu/cs/FPR/cache/PT_PIXEL_1.gif">
          <a:extLst>
            <a:ext uri="{FF2B5EF4-FFF2-40B4-BE49-F238E27FC236}">
              <a16:creationId xmlns:a16="http://schemas.microsoft.com/office/drawing/2014/main" id="{AC769B2B-3DC4-471B-AE70-9DF5C742ECA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6" name="AutoShape 1" descr="https://psfswebp.cc.wmich.edu/cs/FPR/cache/PT_PIXEL_1.gif">
          <a:extLst>
            <a:ext uri="{FF2B5EF4-FFF2-40B4-BE49-F238E27FC236}">
              <a16:creationId xmlns:a16="http://schemas.microsoft.com/office/drawing/2014/main" id="{5CC858FD-0E94-4EC2-B261-60840E20AB2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7" name="AutoShape 1" descr="https://psfswebp.cc.wmich.edu/cs/FPR/cache/PT_PIXEL_1.gif">
          <a:extLst>
            <a:ext uri="{FF2B5EF4-FFF2-40B4-BE49-F238E27FC236}">
              <a16:creationId xmlns:a16="http://schemas.microsoft.com/office/drawing/2014/main" id="{6E208B8E-8F1D-4071-AECA-A5690466940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8" name="AutoShape 1" descr="https://psfswebp.cc.wmich.edu/cs/FPR/cache/PT_PIXEL_1.gif">
          <a:extLst>
            <a:ext uri="{FF2B5EF4-FFF2-40B4-BE49-F238E27FC236}">
              <a16:creationId xmlns:a16="http://schemas.microsoft.com/office/drawing/2014/main" id="{6A3C747D-7704-411E-A4BE-0F0187C663C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9" name="AutoShape 1" descr="https://psfswebp.cc.wmich.edu/cs/FPR/cache/PT_PIXEL_1.gif">
          <a:extLst>
            <a:ext uri="{FF2B5EF4-FFF2-40B4-BE49-F238E27FC236}">
              <a16:creationId xmlns:a16="http://schemas.microsoft.com/office/drawing/2014/main" id="{CF08FE2C-C3D7-4F79-BE28-7A444212C5A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0" name="AutoShape 1" descr="https://psfswebp.cc.wmich.edu/cs/FPR/cache/PT_PIXEL_1.gif">
          <a:extLst>
            <a:ext uri="{FF2B5EF4-FFF2-40B4-BE49-F238E27FC236}">
              <a16:creationId xmlns:a16="http://schemas.microsoft.com/office/drawing/2014/main" id="{AF751E9B-B749-4349-9013-F06F6945BAE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1" name="AutoShape 1" descr="https://psfswebp.cc.wmich.edu/cs/FPR/cache/PT_PIXEL_1.gif">
          <a:extLst>
            <a:ext uri="{FF2B5EF4-FFF2-40B4-BE49-F238E27FC236}">
              <a16:creationId xmlns:a16="http://schemas.microsoft.com/office/drawing/2014/main" id="{4AF2A4F6-6EDB-4E76-8F83-330A25E9912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2" name="AutoShape 1" descr="https://psfswebp.cc.wmich.edu/cs/FPR/cache/PT_PIXEL_1.gif">
          <a:extLst>
            <a:ext uri="{FF2B5EF4-FFF2-40B4-BE49-F238E27FC236}">
              <a16:creationId xmlns:a16="http://schemas.microsoft.com/office/drawing/2014/main" id="{F4E69EFA-0F5E-4232-80B5-3EB5005B183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3" name="AutoShape 1" descr="https://psfswebp.cc.wmich.edu/cs/FPR/cache/PT_PIXEL_1.gif">
          <a:extLst>
            <a:ext uri="{FF2B5EF4-FFF2-40B4-BE49-F238E27FC236}">
              <a16:creationId xmlns:a16="http://schemas.microsoft.com/office/drawing/2014/main" id="{5CA2625B-F63B-4505-BE65-DCCC0CEC91F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4" name="AutoShape 1" descr="https://psfswebp.cc.wmich.edu/cs/FPR/cache/PT_PIXEL_1.gif">
          <a:extLst>
            <a:ext uri="{FF2B5EF4-FFF2-40B4-BE49-F238E27FC236}">
              <a16:creationId xmlns:a16="http://schemas.microsoft.com/office/drawing/2014/main" id="{AC49DA07-AD43-46FA-922A-BDC8D8090C88}"/>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5" name="AutoShape 1" descr="https://psfswebp.cc.wmich.edu/cs/FPR/cache/PT_PIXEL_1.gif">
          <a:extLst>
            <a:ext uri="{FF2B5EF4-FFF2-40B4-BE49-F238E27FC236}">
              <a16:creationId xmlns:a16="http://schemas.microsoft.com/office/drawing/2014/main" id="{ACC66C6F-BA00-42C8-9501-83E85A51BA7D}"/>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6" name="AutoShape 1" descr="https://psfswebp.cc.wmich.edu/cs/FPR/cache/PT_PIXEL_1.gif">
          <a:extLst>
            <a:ext uri="{FF2B5EF4-FFF2-40B4-BE49-F238E27FC236}">
              <a16:creationId xmlns:a16="http://schemas.microsoft.com/office/drawing/2014/main" id="{145713DC-DC57-4DF6-903A-A426B8FEB51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7" name="AutoShape 1" descr="https://psfswebp.cc.wmich.edu/cs/FPR/cache/PT_PIXEL_1.gif">
          <a:extLst>
            <a:ext uri="{FF2B5EF4-FFF2-40B4-BE49-F238E27FC236}">
              <a16:creationId xmlns:a16="http://schemas.microsoft.com/office/drawing/2014/main" id="{43E745D2-FF0E-4876-AFDC-2AC9E2DB206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8" name="AutoShape 1" descr="https://psfswebp.cc.wmich.edu/cs/FPR/cache/PT_PIXEL_1.gif">
          <a:extLst>
            <a:ext uri="{FF2B5EF4-FFF2-40B4-BE49-F238E27FC236}">
              <a16:creationId xmlns:a16="http://schemas.microsoft.com/office/drawing/2014/main" id="{36809A7C-6FFA-46DF-9BF0-A4E7F0B64B5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9" name="AutoShape 1" descr="https://psfswebp.cc.wmich.edu/cs/FPR/cache/PT_PIXEL_1.gif">
          <a:extLst>
            <a:ext uri="{FF2B5EF4-FFF2-40B4-BE49-F238E27FC236}">
              <a16:creationId xmlns:a16="http://schemas.microsoft.com/office/drawing/2014/main" id="{7FAEFDB1-9BF9-492C-842D-B0DCE8FF8AC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0" name="AutoShape 1" descr="https://psfswebp.cc.wmich.edu/cs/FPR/cache/PT_PIXEL_1.gif">
          <a:extLst>
            <a:ext uri="{FF2B5EF4-FFF2-40B4-BE49-F238E27FC236}">
              <a16:creationId xmlns:a16="http://schemas.microsoft.com/office/drawing/2014/main" id="{EFACC9DD-647D-4AB3-B201-24825E62158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1" name="AutoShape 1" descr="https://psfswebp.cc.wmich.edu/cs/FPR/cache/PT_PIXEL_1.gif">
          <a:extLst>
            <a:ext uri="{FF2B5EF4-FFF2-40B4-BE49-F238E27FC236}">
              <a16:creationId xmlns:a16="http://schemas.microsoft.com/office/drawing/2014/main" id="{CCC4DC37-37E1-484A-8A56-A20B1D4A165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2" name="AutoShape 1" descr="https://psfswebp.cc.wmich.edu/cs/FPR/cache/PT_PIXEL_1.gif">
          <a:extLst>
            <a:ext uri="{FF2B5EF4-FFF2-40B4-BE49-F238E27FC236}">
              <a16:creationId xmlns:a16="http://schemas.microsoft.com/office/drawing/2014/main" id="{556E187F-F64A-4263-BFFF-2DABAF5F808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3" name="AutoShape 1" descr="https://psfswebp.cc.wmich.edu/cs/FPR/cache/PT_PIXEL_1.gif">
          <a:extLst>
            <a:ext uri="{FF2B5EF4-FFF2-40B4-BE49-F238E27FC236}">
              <a16:creationId xmlns:a16="http://schemas.microsoft.com/office/drawing/2014/main" id="{101E845C-0911-4C0E-9254-B5D8A0F61C3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4" name="AutoShape 1" descr="https://psfswebp.cc.wmich.edu/cs/FPR/cache/PT_PIXEL_1.gif">
          <a:extLst>
            <a:ext uri="{FF2B5EF4-FFF2-40B4-BE49-F238E27FC236}">
              <a16:creationId xmlns:a16="http://schemas.microsoft.com/office/drawing/2014/main" id="{A13410FF-3FE2-40AA-925F-22DD81502B5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5" name="AutoShape 1" descr="https://psfswebp.cc.wmich.edu/cs/FPR/cache/PT_PIXEL_1.gif">
          <a:extLst>
            <a:ext uri="{FF2B5EF4-FFF2-40B4-BE49-F238E27FC236}">
              <a16:creationId xmlns:a16="http://schemas.microsoft.com/office/drawing/2014/main" id="{C56A47DB-24ED-4493-A900-7F95928C363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6" name="AutoShape 1" descr="https://psfswebp.cc.wmich.edu/cs/FPR/cache/PT_PIXEL_1.gif">
          <a:extLst>
            <a:ext uri="{FF2B5EF4-FFF2-40B4-BE49-F238E27FC236}">
              <a16:creationId xmlns:a16="http://schemas.microsoft.com/office/drawing/2014/main" id="{2EF29BD4-4DCF-4020-A9C2-2D57DD21E50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87" name="AutoShape 1" descr="https://psfswebp.cc.wmich.edu/cs/FPR/cache/PT_PIXEL_1.gif">
          <a:extLst>
            <a:ext uri="{FF2B5EF4-FFF2-40B4-BE49-F238E27FC236}">
              <a16:creationId xmlns:a16="http://schemas.microsoft.com/office/drawing/2014/main" id="{714CCB9D-DFB8-4EB2-89B3-10CDE19386E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88" name="AutoShape 1" descr="https://psfswebp.cc.wmich.edu/cs/FPR/cache/PT_PIXEL_1.gif">
          <a:extLst>
            <a:ext uri="{FF2B5EF4-FFF2-40B4-BE49-F238E27FC236}">
              <a16:creationId xmlns:a16="http://schemas.microsoft.com/office/drawing/2014/main" id="{8C4FAAAE-0852-464D-84C0-9E0B8D23F540}"/>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89" name="AutoShape 1" descr="https://psfswebp.cc.wmich.edu/cs/FPR/cache/PT_PIXEL_1.gif">
          <a:extLst>
            <a:ext uri="{FF2B5EF4-FFF2-40B4-BE49-F238E27FC236}">
              <a16:creationId xmlns:a16="http://schemas.microsoft.com/office/drawing/2014/main" id="{420715E9-3028-4CB3-956B-2D72F322FA8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0" name="AutoShape 1" descr="https://psfswebp.cc.wmich.edu/cs/FPR/cache/PT_PIXEL_1.gif">
          <a:extLst>
            <a:ext uri="{FF2B5EF4-FFF2-40B4-BE49-F238E27FC236}">
              <a16:creationId xmlns:a16="http://schemas.microsoft.com/office/drawing/2014/main" id="{05D22305-F900-40B2-90D3-789E822F3AE4}"/>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1" name="AutoShape 1" descr="https://psfswebp.cc.wmich.edu/cs/FPR/cache/PT_PIXEL_1.gif">
          <a:extLst>
            <a:ext uri="{FF2B5EF4-FFF2-40B4-BE49-F238E27FC236}">
              <a16:creationId xmlns:a16="http://schemas.microsoft.com/office/drawing/2014/main" id="{AEC28F88-336A-4230-9407-0DFCBFC0C5D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2" name="AutoShape 1" descr="https://psfswebp.cc.wmich.edu/cs/FPR/cache/PT_PIXEL_1.gif">
          <a:extLst>
            <a:ext uri="{FF2B5EF4-FFF2-40B4-BE49-F238E27FC236}">
              <a16:creationId xmlns:a16="http://schemas.microsoft.com/office/drawing/2014/main" id="{31B5C6ED-BEDF-4330-B442-7D39FBCD64A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3" name="AutoShape 1" descr="https://psfswebp.cc.wmich.edu/cs/FPR/cache/PT_PIXEL_1.gif">
          <a:extLst>
            <a:ext uri="{FF2B5EF4-FFF2-40B4-BE49-F238E27FC236}">
              <a16:creationId xmlns:a16="http://schemas.microsoft.com/office/drawing/2014/main" id="{B54B7316-2EEF-4808-958B-B6630FDAAD3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4" name="AutoShape 1" descr="https://psfswebp.cc.wmich.edu/cs/FPR/cache/PT_PIXEL_1.gif">
          <a:extLst>
            <a:ext uri="{FF2B5EF4-FFF2-40B4-BE49-F238E27FC236}">
              <a16:creationId xmlns:a16="http://schemas.microsoft.com/office/drawing/2014/main" id="{516B78D2-4255-418C-B8B5-F8D11745D71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5" name="AutoShape 1" descr="https://psfswebp.cc.wmich.edu/cs/FPR/cache/PT_PIXEL_1.gif">
          <a:extLst>
            <a:ext uri="{FF2B5EF4-FFF2-40B4-BE49-F238E27FC236}">
              <a16:creationId xmlns:a16="http://schemas.microsoft.com/office/drawing/2014/main" id="{93244048-7AF5-4286-95EE-E23C21725AAB}"/>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6" name="AutoShape 1" descr="https://psfswebp.cc.wmich.edu/cs/FPR/cache/PT_PIXEL_1.gif">
          <a:extLst>
            <a:ext uri="{FF2B5EF4-FFF2-40B4-BE49-F238E27FC236}">
              <a16:creationId xmlns:a16="http://schemas.microsoft.com/office/drawing/2014/main" id="{CA519400-C4C2-4D3D-82BE-16168D41C35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7" name="AutoShape 1" descr="https://psfswebp.cc.wmich.edu/cs/FPR/cache/PT_PIXEL_1.gif">
          <a:extLst>
            <a:ext uri="{FF2B5EF4-FFF2-40B4-BE49-F238E27FC236}">
              <a16:creationId xmlns:a16="http://schemas.microsoft.com/office/drawing/2014/main" id="{E1E8F1CB-922A-4DA1-B873-8EA2B71133B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8" name="AutoShape 1" descr="https://psfswebp.cc.wmich.edu/cs/FPR/cache/PT_PIXEL_1.gif">
          <a:extLst>
            <a:ext uri="{FF2B5EF4-FFF2-40B4-BE49-F238E27FC236}">
              <a16:creationId xmlns:a16="http://schemas.microsoft.com/office/drawing/2014/main" id="{C1A61AD2-9567-4D3C-B34A-4378AB211FC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9" name="AutoShape 1" descr="https://psfswebp.cc.wmich.edu/cs/FPR/cache/PT_PIXEL_1.gif">
          <a:extLst>
            <a:ext uri="{FF2B5EF4-FFF2-40B4-BE49-F238E27FC236}">
              <a16:creationId xmlns:a16="http://schemas.microsoft.com/office/drawing/2014/main" id="{54EEA0B2-CB62-4590-9C24-553BF72EEA8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0" name="AutoShape 1" descr="https://psfswebp.cc.wmich.edu/cs/FPR/cache/PT_PIXEL_1.gif">
          <a:extLst>
            <a:ext uri="{FF2B5EF4-FFF2-40B4-BE49-F238E27FC236}">
              <a16:creationId xmlns:a16="http://schemas.microsoft.com/office/drawing/2014/main" id="{0719AC88-C00B-463D-A26E-E5DFA74169C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1" name="AutoShape 1" descr="https://psfswebp.cc.wmich.edu/cs/FPR/cache/PT_PIXEL_1.gif">
          <a:extLst>
            <a:ext uri="{FF2B5EF4-FFF2-40B4-BE49-F238E27FC236}">
              <a16:creationId xmlns:a16="http://schemas.microsoft.com/office/drawing/2014/main" id="{A14794A5-168A-437E-B871-5DAE3C226B00}"/>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2" name="AutoShape 1" descr="https://psfswebp.cc.wmich.edu/cs/FPR/cache/PT_PIXEL_1.gif">
          <a:extLst>
            <a:ext uri="{FF2B5EF4-FFF2-40B4-BE49-F238E27FC236}">
              <a16:creationId xmlns:a16="http://schemas.microsoft.com/office/drawing/2014/main" id="{C103BD79-C779-48A6-ADB4-2C8037A8FB8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3" name="AutoShape 1" descr="https://psfswebp.cc.wmich.edu/cs/FPR/cache/PT_PIXEL_1.gif">
          <a:extLst>
            <a:ext uri="{FF2B5EF4-FFF2-40B4-BE49-F238E27FC236}">
              <a16:creationId xmlns:a16="http://schemas.microsoft.com/office/drawing/2014/main" id="{D57D8274-E069-44BA-9681-052B143D69E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4" name="AutoShape 1" descr="https://psfswebp.cc.wmich.edu/cs/FPR/cache/PT_PIXEL_1.gif">
          <a:extLst>
            <a:ext uri="{FF2B5EF4-FFF2-40B4-BE49-F238E27FC236}">
              <a16:creationId xmlns:a16="http://schemas.microsoft.com/office/drawing/2014/main" id="{16CCB141-66EB-4333-AA86-FF25513C64E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5" name="AutoShape 1" descr="https://psfswebp.cc.wmich.edu/cs/FPR/cache/PT_PIXEL_1.gif">
          <a:extLst>
            <a:ext uri="{FF2B5EF4-FFF2-40B4-BE49-F238E27FC236}">
              <a16:creationId xmlns:a16="http://schemas.microsoft.com/office/drawing/2014/main" id="{86742E75-7027-42F0-A6FE-867876F2A1E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6" name="AutoShape 1" descr="https://psfswebp.cc.wmich.edu/cs/FPR/cache/PT_PIXEL_1.gif">
          <a:extLst>
            <a:ext uri="{FF2B5EF4-FFF2-40B4-BE49-F238E27FC236}">
              <a16:creationId xmlns:a16="http://schemas.microsoft.com/office/drawing/2014/main" id="{14B5E1F3-09DA-495A-83C0-6307093CA5C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7" name="AutoShape 1" descr="https://psfswebp.cc.wmich.edu/cs/FPR/cache/PT_PIXEL_1.gif">
          <a:extLst>
            <a:ext uri="{FF2B5EF4-FFF2-40B4-BE49-F238E27FC236}">
              <a16:creationId xmlns:a16="http://schemas.microsoft.com/office/drawing/2014/main" id="{FE8A4C37-709F-4BDE-97E3-2DE8D5983AC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8" name="AutoShape 1" descr="https://psfswebp.cc.wmich.edu/cs/FPR/cache/PT_PIXEL_1.gif">
          <a:extLst>
            <a:ext uri="{FF2B5EF4-FFF2-40B4-BE49-F238E27FC236}">
              <a16:creationId xmlns:a16="http://schemas.microsoft.com/office/drawing/2014/main" id="{98B0C73D-7B40-433F-AC0F-52E5A9825559}"/>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9" name="AutoShape 1" descr="https://psfswebp.cc.wmich.edu/cs/FPR/cache/PT_PIXEL_1.gif">
          <a:extLst>
            <a:ext uri="{FF2B5EF4-FFF2-40B4-BE49-F238E27FC236}">
              <a16:creationId xmlns:a16="http://schemas.microsoft.com/office/drawing/2014/main" id="{8F903AB5-FFFA-4ED7-9B0E-4131EC80A3C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0" name="AutoShape 1" descr="https://psfswebp.cc.wmich.edu/cs/FPR/cache/PT_PIXEL_1.gif">
          <a:extLst>
            <a:ext uri="{FF2B5EF4-FFF2-40B4-BE49-F238E27FC236}">
              <a16:creationId xmlns:a16="http://schemas.microsoft.com/office/drawing/2014/main" id="{5273371A-2664-40E6-8EC8-CE36837842A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1" name="AutoShape 1" descr="https://psfswebp.cc.wmich.edu/cs/FPR/cache/PT_PIXEL_1.gif">
          <a:extLst>
            <a:ext uri="{FF2B5EF4-FFF2-40B4-BE49-F238E27FC236}">
              <a16:creationId xmlns:a16="http://schemas.microsoft.com/office/drawing/2014/main" id="{F7B957EE-B780-4557-89C7-083F18DFBAF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2" name="AutoShape 1" descr="https://psfswebp.cc.wmich.edu/cs/FPR/cache/PT_PIXEL_1.gif">
          <a:extLst>
            <a:ext uri="{FF2B5EF4-FFF2-40B4-BE49-F238E27FC236}">
              <a16:creationId xmlns:a16="http://schemas.microsoft.com/office/drawing/2014/main" id="{4A5FE95F-E15D-43B8-ABD6-420194D03E7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3" name="AutoShape 1" descr="https://psfswebp.cc.wmich.edu/cs/FPR/cache/PT_PIXEL_1.gif">
          <a:extLst>
            <a:ext uri="{FF2B5EF4-FFF2-40B4-BE49-F238E27FC236}">
              <a16:creationId xmlns:a16="http://schemas.microsoft.com/office/drawing/2014/main" id="{64CF25CF-B292-4CE8-BDFF-A11FCD218C8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4" name="AutoShape 1" descr="https://psfswebp.cc.wmich.edu/cs/FPR/cache/PT_PIXEL_1.gif">
          <a:extLst>
            <a:ext uri="{FF2B5EF4-FFF2-40B4-BE49-F238E27FC236}">
              <a16:creationId xmlns:a16="http://schemas.microsoft.com/office/drawing/2014/main" id="{77B9663B-DF33-427C-986B-77CE6CA059C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5" name="AutoShape 1" descr="https://psfswebp.cc.wmich.edu/cs/FPR/cache/PT_PIXEL_1.gif">
          <a:extLst>
            <a:ext uri="{FF2B5EF4-FFF2-40B4-BE49-F238E27FC236}">
              <a16:creationId xmlns:a16="http://schemas.microsoft.com/office/drawing/2014/main" id="{C4EA1CAF-41CE-4420-833F-F4864919EF0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6" name="AutoShape 1" descr="https://psfswebp.cc.wmich.edu/cs/FPR/cache/PT_PIXEL_1.gif">
          <a:extLst>
            <a:ext uri="{FF2B5EF4-FFF2-40B4-BE49-F238E27FC236}">
              <a16:creationId xmlns:a16="http://schemas.microsoft.com/office/drawing/2014/main" id="{3208431C-A9FA-4C1D-8DDE-26B35975C74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7" name="AutoShape 1" descr="https://psfswebp.cc.wmich.edu/cs/FPR/cache/PT_PIXEL_1.gif">
          <a:extLst>
            <a:ext uri="{FF2B5EF4-FFF2-40B4-BE49-F238E27FC236}">
              <a16:creationId xmlns:a16="http://schemas.microsoft.com/office/drawing/2014/main" id="{CDCDD6E2-8310-4F17-855C-17A185DD41EA}"/>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8" name="AutoShape 1" descr="https://psfswebp.cc.wmich.edu/cs/FPR/cache/PT_PIXEL_1.gif">
          <a:extLst>
            <a:ext uri="{FF2B5EF4-FFF2-40B4-BE49-F238E27FC236}">
              <a16:creationId xmlns:a16="http://schemas.microsoft.com/office/drawing/2014/main" id="{49D3313C-34FC-4DE0-B0EC-8B9927F8DF5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9" name="AutoShape 1" descr="https://psfswebp.cc.wmich.edu/cs/FPR/cache/PT_PIXEL_1.gif">
          <a:extLst>
            <a:ext uri="{FF2B5EF4-FFF2-40B4-BE49-F238E27FC236}">
              <a16:creationId xmlns:a16="http://schemas.microsoft.com/office/drawing/2014/main" id="{FCDD1651-909D-44C2-9201-D48DB496F3FA}"/>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0" name="AutoShape 1" descr="https://psfswebp.cc.wmich.edu/cs/FPR/cache/PT_PIXEL_1.gif">
          <a:extLst>
            <a:ext uri="{FF2B5EF4-FFF2-40B4-BE49-F238E27FC236}">
              <a16:creationId xmlns:a16="http://schemas.microsoft.com/office/drawing/2014/main" id="{642A8DA2-359C-497A-8A73-AEB382980DFC}"/>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1" name="AutoShape 1" descr="https://psfswebp.cc.wmich.edu/cs/FPR/cache/PT_PIXEL_1.gif">
          <a:extLst>
            <a:ext uri="{FF2B5EF4-FFF2-40B4-BE49-F238E27FC236}">
              <a16:creationId xmlns:a16="http://schemas.microsoft.com/office/drawing/2014/main" id="{EDBF3917-6A82-4845-B060-6CD0E79A73D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2" name="AutoShape 1" descr="https://psfswebp.cc.wmich.edu/cs/FPR/cache/PT_PIXEL_1.gif">
          <a:extLst>
            <a:ext uri="{FF2B5EF4-FFF2-40B4-BE49-F238E27FC236}">
              <a16:creationId xmlns:a16="http://schemas.microsoft.com/office/drawing/2014/main" id="{B38BA4AE-5372-472E-B8A0-6B3DF73366F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3" name="AutoShape 1" descr="https://psfswebp.cc.wmich.edu/cs/FPR/cache/PT_PIXEL_1.gif">
          <a:extLst>
            <a:ext uri="{FF2B5EF4-FFF2-40B4-BE49-F238E27FC236}">
              <a16:creationId xmlns:a16="http://schemas.microsoft.com/office/drawing/2014/main" id="{51F1F5B5-C639-438F-B0D1-EE1B19880B7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4" name="AutoShape 1" descr="https://psfswebp.cc.wmich.edu/cs/FPR/cache/PT_PIXEL_1.gif">
          <a:extLst>
            <a:ext uri="{FF2B5EF4-FFF2-40B4-BE49-F238E27FC236}">
              <a16:creationId xmlns:a16="http://schemas.microsoft.com/office/drawing/2014/main" id="{12929529-F3ED-481A-9D74-83CBB5F9382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5" name="AutoShape 1" descr="https://psfswebp.cc.wmich.edu/cs/FPR/cache/PT_PIXEL_1.gif">
          <a:extLst>
            <a:ext uri="{FF2B5EF4-FFF2-40B4-BE49-F238E27FC236}">
              <a16:creationId xmlns:a16="http://schemas.microsoft.com/office/drawing/2014/main" id="{C563660E-3F2F-4DF1-BC4D-AA671ABF296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6" name="AutoShape 1" descr="https://psfswebp.cc.wmich.edu/cs/FPR/cache/PT_PIXEL_1.gif">
          <a:extLst>
            <a:ext uri="{FF2B5EF4-FFF2-40B4-BE49-F238E27FC236}">
              <a16:creationId xmlns:a16="http://schemas.microsoft.com/office/drawing/2014/main" id="{5E891614-B000-4499-BBEE-276C19D7B6E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7" name="AutoShape 1" descr="https://psfswebp.cc.wmich.edu/cs/FPR/cache/PT_PIXEL_1.gif">
          <a:extLst>
            <a:ext uri="{FF2B5EF4-FFF2-40B4-BE49-F238E27FC236}">
              <a16:creationId xmlns:a16="http://schemas.microsoft.com/office/drawing/2014/main" id="{61F3253E-81A5-4C19-A8FC-C75C04BE0A2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8" name="AutoShape 1" descr="https://psfswebp.cc.wmich.edu/cs/FPR/cache/PT_PIXEL_1.gif">
          <a:extLst>
            <a:ext uri="{FF2B5EF4-FFF2-40B4-BE49-F238E27FC236}">
              <a16:creationId xmlns:a16="http://schemas.microsoft.com/office/drawing/2014/main" id="{C5AA67FF-956F-4EB8-B354-AD7C0EF6178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9" name="AutoShape 1" descr="https://psfswebp.cc.wmich.edu/cs/FPR/cache/PT_PIXEL_1.gif">
          <a:extLst>
            <a:ext uri="{FF2B5EF4-FFF2-40B4-BE49-F238E27FC236}">
              <a16:creationId xmlns:a16="http://schemas.microsoft.com/office/drawing/2014/main" id="{DD749FC0-3646-4234-A151-68D1FBC5074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0" name="AutoShape 1" descr="https://psfswebp.cc.wmich.edu/cs/FPR/cache/PT_PIXEL_1.gif">
          <a:extLst>
            <a:ext uri="{FF2B5EF4-FFF2-40B4-BE49-F238E27FC236}">
              <a16:creationId xmlns:a16="http://schemas.microsoft.com/office/drawing/2014/main" id="{8D51525F-E933-4062-9FBF-CF335CF0BBD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1" name="AutoShape 1" descr="https://psfswebp.cc.wmich.edu/cs/FPR/cache/PT_PIXEL_1.gif">
          <a:extLst>
            <a:ext uri="{FF2B5EF4-FFF2-40B4-BE49-F238E27FC236}">
              <a16:creationId xmlns:a16="http://schemas.microsoft.com/office/drawing/2014/main" id="{56D91B5E-3693-490F-9867-60EAAC69D65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2" name="AutoShape 1" descr="https://psfswebp.cc.wmich.edu/cs/FPR/cache/PT_PIXEL_1.gif">
          <a:extLst>
            <a:ext uri="{FF2B5EF4-FFF2-40B4-BE49-F238E27FC236}">
              <a16:creationId xmlns:a16="http://schemas.microsoft.com/office/drawing/2014/main" id="{A65A612E-E907-43C8-B6A8-D57886BAF48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3" name="AutoShape 1" descr="https://psfswebp.cc.wmich.edu/cs/FPR/cache/PT_PIXEL_1.gif">
          <a:extLst>
            <a:ext uri="{FF2B5EF4-FFF2-40B4-BE49-F238E27FC236}">
              <a16:creationId xmlns:a16="http://schemas.microsoft.com/office/drawing/2014/main" id="{74A8411C-E038-4190-9415-CD4ED201CEC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4" name="AutoShape 1" descr="https://psfswebp.cc.wmich.edu/cs/FPR/cache/PT_PIXEL_1.gif">
          <a:extLst>
            <a:ext uri="{FF2B5EF4-FFF2-40B4-BE49-F238E27FC236}">
              <a16:creationId xmlns:a16="http://schemas.microsoft.com/office/drawing/2014/main" id="{F7E518B3-0B2F-4D7B-95D9-168F76B25ED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5" name="AutoShape 1" descr="https://psfswebp.cc.wmich.edu/cs/FPR/cache/PT_PIXEL_1.gif">
          <a:extLst>
            <a:ext uri="{FF2B5EF4-FFF2-40B4-BE49-F238E27FC236}">
              <a16:creationId xmlns:a16="http://schemas.microsoft.com/office/drawing/2014/main" id="{20FA01FD-E4BC-45C5-AF61-DB28E11A867C}"/>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6" name="AutoShape 1" descr="https://psfswebp.cc.wmich.edu/cs/FPR/cache/PT_PIXEL_1.gif">
          <a:extLst>
            <a:ext uri="{FF2B5EF4-FFF2-40B4-BE49-F238E27FC236}">
              <a16:creationId xmlns:a16="http://schemas.microsoft.com/office/drawing/2014/main" id="{25454810-5E60-4DE1-A362-0825767F2B97}"/>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7" name="AutoShape 1" descr="https://psfswebp.cc.wmich.edu/cs/FPR/cache/PT_PIXEL_1.gif">
          <a:extLst>
            <a:ext uri="{FF2B5EF4-FFF2-40B4-BE49-F238E27FC236}">
              <a16:creationId xmlns:a16="http://schemas.microsoft.com/office/drawing/2014/main" id="{93698175-BA00-447B-BC22-624CB591737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8" name="AutoShape 1" descr="https://psfswebp.cc.wmich.edu/cs/FPR/cache/PT_PIXEL_1.gif">
          <a:extLst>
            <a:ext uri="{FF2B5EF4-FFF2-40B4-BE49-F238E27FC236}">
              <a16:creationId xmlns:a16="http://schemas.microsoft.com/office/drawing/2014/main" id="{6F89344F-930D-4713-8870-36E185C6A2D9}"/>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9" name="AutoShape 1" descr="https://psfswebp.cc.wmich.edu/cs/FPR/cache/PT_PIXEL_1.gif">
          <a:extLst>
            <a:ext uri="{FF2B5EF4-FFF2-40B4-BE49-F238E27FC236}">
              <a16:creationId xmlns:a16="http://schemas.microsoft.com/office/drawing/2014/main" id="{DE10E245-B3A1-40BA-8D99-BDD5E2EF6AA7}"/>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0" name="AutoShape 1" descr="https://psfswebp.cc.wmich.edu/cs/FPR/cache/PT_PIXEL_1.gif">
          <a:extLst>
            <a:ext uri="{FF2B5EF4-FFF2-40B4-BE49-F238E27FC236}">
              <a16:creationId xmlns:a16="http://schemas.microsoft.com/office/drawing/2014/main" id="{1FCD3F23-EE7B-49EB-8A89-8F770B87ADE4}"/>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1" name="AutoShape 1" descr="https://psfswebp.cc.wmich.edu/cs/FPR/cache/PT_PIXEL_1.gif">
          <a:extLst>
            <a:ext uri="{FF2B5EF4-FFF2-40B4-BE49-F238E27FC236}">
              <a16:creationId xmlns:a16="http://schemas.microsoft.com/office/drawing/2014/main" id="{6ACF37C3-10C7-4164-A61F-44F79D92BDB3}"/>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2" name="AutoShape 1" descr="https://psfswebp.cc.wmich.edu/cs/FPR/cache/PT_PIXEL_1.gif">
          <a:extLst>
            <a:ext uri="{FF2B5EF4-FFF2-40B4-BE49-F238E27FC236}">
              <a16:creationId xmlns:a16="http://schemas.microsoft.com/office/drawing/2014/main" id="{8E557B69-107F-4FED-A0FE-A16944450383}"/>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3" name="AutoShape 1" descr="https://psfswebp.cc.wmich.edu/cs/FPR/cache/PT_PIXEL_1.gif">
          <a:extLst>
            <a:ext uri="{FF2B5EF4-FFF2-40B4-BE49-F238E27FC236}">
              <a16:creationId xmlns:a16="http://schemas.microsoft.com/office/drawing/2014/main" id="{BCF5EC4A-06D2-4170-8F9D-ADD22ED7A3A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4" name="AutoShape 1" descr="https://psfswebp.cc.wmich.edu/cs/FPR/cache/PT_PIXEL_1.gif">
          <a:extLst>
            <a:ext uri="{FF2B5EF4-FFF2-40B4-BE49-F238E27FC236}">
              <a16:creationId xmlns:a16="http://schemas.microsoft.com/office/drawing/2014/main" id="{AC208639-71C1-4B93-97ED-F1BA3D190AB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5" name="AutoShape 1" descr="https://psfswebp.cc.wmich.edu/cs/FPR/cache/PT_PIXEL_1.gif">
          <a:extLst>
            <a:ext uri="{FF2B5EF4-FFF2-40B4-BE49-F238E27FC236}">
              <a16:creationId xmlns:a16="http://schemas.microsoft.com/office/drawing/2014/main" id="{4E796A1C-516D-4209-84FC-DCB23F6F0A9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6" name="AutoShape 1" descr="https://psfswebp.cc.wmich.edu/cs/FPR/cache/PT_PIXEL_1.gif">
          <a:extLst>
            <a:ext uri="{FF2B5EF4-FFF2-40B4-BE49-F238E27FC236}">
              <a16:creationId xmlns:a16="http://schemas.microsoft.com/office/drawing/2014/main" id="{D894E20B-F983-4D9B-BBE4-5B52993636D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7" name="AutoShape 1" descr="https://psfswebp.cc.wmich.edu/cs/FPR/cache/PT_PIXEL_1.gif">
          <a:extLst>
            <a:ext uri="{FF2B5EF4-FFF2-40B4-BE49-F238E27FC236}">
              <a16:creationId xmlns:a16="http://schemas.microsoft.com/office/drawing/2014/main" id="{4C83B260-192D-4500-9DE6-4332F6FE975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8" name="AutoShape 1" descr="https://psfswebp.cc.wmich.edu/cs/FPR/cache/PT_PIXEL_1.gif">
          <a:extLst>
            <a:ext uri="{FF2B5EF4-FFF2-40B4-BE49-F238E27FC236}">
              <a16:creationId xmlns:a16="http://schemas.microsoft.com/office/drawing/2014/main" id="{0744E175-D6D3-4F1C-83EE-F3F425BD294C}"/>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9" name="AutoShape 1" descr="https://psfswebp.cc.wmich.edu/cs/FPR/cache/PT_PIXEL_1.gif">
          <a:extLst>
            <a:ext uri="{FF2B5EF4-FFF2-40B4-BE49-F238E27FC236}">
              <a16:creationId xmlns:a16="http://schemas.microsoft.com/office/drawing/2014/main" id="{AFDEC26F-AE5B-419D-9F5E-2EF3B497293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0" name="AutoShape 1" descr="https://psfswebp.cc.wmich.edu/cs/FPR/cache/PT_PIXEL_1.gif">
          <a:extLst>
            <a:ext uri="{FF2B5EF4-FFF2-40B4-BE49-F238E27FC236}">
              <a16:creationId xmlns:a16="http://schemas.microsoft.com/office/drawing/2014/main" id="{5A7726B4-FDCB-478E-B4D0-020E293C38AD}"/>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1" name="AutoShape 1" descr="https://psfswebp.cc.wmich.edu/cs/FPR/cache/PT_PIXEL_1.gif">
          <a:extLst>
            <a:ext uri="{FF2B5EF4-FFF2-40B4-BE49-F238E27FC236}">
              <a16:creationId xmlns:a16="http://schemas.microsoft.com/office/drawing/2014/main" id="{20E5E728-3B31-4638-BFF9-11CDFE5EDFE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2" name="AutoShape 1" descr="https://psfswebp.cc.wmich.edu/cs/FPR/cache/PT_PIXEL_1.gif">
          <a:extLst>
            <a:ext uri="{FF2B5EF4-FFF2-40B4-BE49-F238E27FC236}">
              <a16:creationId xmlns:a16="http://schemas.microsoft.com/office/drawing/2014/main" id="{A18821CA-596E-48C0-81CB-B6FB4969C7D4}"/>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3" name="AutoShape 1" descr="https://psfswebp.cc.wmich.edu/cs/FPR/cache/PT_PIXEL_1.gif">
          <a:extLst>
            <a:ext uri="{FF2B5EF4-FFF2-40B4-BE49-F238E27FC236}">
              <a16:creationId xmlns:a16="http://schemas.microsoft.com/office/drawing/2014/main" id="{A8B8B1CE-17FB-4767-8291-058326D9759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8</xdr:row>
      <xdr:rowOff>0</xdr:rowOff>
    </xdr:from>
    <xdr:to>
      <xdr:col>2</xdr:col>
      <xdr:colOff>304800</xdr:colOff>
      <xdr:row>9</xdr:row>
      <xdr:rowOff>142240</xdr:rowOff>
    </xdr:to>
    <xdr:sp macro="" textlink="">
      <xdr:nvSpPr>
        <xdr:cNvPr id="2354" name="AutoShape 1" descr="https://psfswebp.cc.wmich.edu/cs/FPR/cache/PT_PIXEL_1.gif">
          <a:extLst>
            <a:ext uri="{FF2B5EF4-FFF2-40B4-BE49-F238E27FC236}">
              <a16:creationId xmlns:a16="http://schemas.microsoft.com/office/drawing/2014/main" id="{ACF3ED15-165D-4630-BA1E-2E8B3888714D}"/>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355" name="AutoShape 1" descr="https://psfswebp.cc.wmich.edu/cs/FPR/cache/PT_PIXEL_1.gif">
          <a:extLst>
            <a:ext uri="{FF2B5EF4-FFF2-40B4-BE49-F238E27FC236}">
              <a16:creationId xmlns:a16="http://schemas.microsoft.com/office/drawing/2014/main" id="{51055A13-9AE1-40F7-BE54-5CD4421C34C4}"/>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356" name="AutoShape 1" descr="https://psfswebp.cc.wmich.edu/cs/FPR/cache/PT_PIXEL_1.gif">
          <a:extLst>
            <a:ext uri="{FF2B5EF4-FFF2-40B4-BE49-F238E27FC236}">
              <a16:creationId xmlns:a16="http://schemas.microsoft.com/office/drawing/2014/main" id="{FA0C90AD-3BD0-4940-BD17-B7C6BDA3581C}"/>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357" name="AutoShape 1" descr="https://psfswebp.cc.wmich.edu/cs/FPR/cache/PT_PIXEL_1.gif">
          <a:extLst>
            <a:ext uri="{FF2B5EF4-FFF2-40B4-BE49-F238E27FC236}">
              <a16:creationId xmlns:a16="http://schemas.microsoft.com/office/drawing/2014/main" id="{A7D173A1-B6E8-4ADA-8CE2-E961D0092395}"/>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2358" name="AutoShape 1" descr="https://psfswebp.cc.wmich.edu/cs/FPR/cache/PT_PIXEL_1.gif">
          <a:extLst>
            <a:ext uri="{FF2B5EF4-FFF2-40B4-BE49-F238E27FC236}">
              <a16:creationId xmlns:a16="http://schemas.microsoft.com/office/drawing/2014/main" id="{51A39448-3DA8-44D4-899F-2F6E234B9D4E}"/>
            </a:ext>
          </a:extLst>
        </xdr:cNvPr>
        <xdr:cNvSpPr>
          <a:spLocks noChangeAspect="1" noChangeArrowheads="1"/>
        </xdr:cNvSpPr>
      </xdr:nvSpPr>
      <xdr:spPr bwMode="auto">
        <a:xfrm>
          <a:off x="2118360" y="3108960"/>
          <a:ext cx="304800"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1905</xdr:colOff>
      <xdr:row>14</xdr:row>
      <xdr:rowOff>104140</xdr:rowOff>
    </xdr:to>
    <xdr:sp macro="" textlink="">
      <xdr:nvSpPr>
        <xdr:cNvPr id="2359" name="AutoShape 1" descr="https://psfswebp.cc.wmich.edu/cs/FPR/cache/PT_PIXEL_1.gif">
          <a:extLst>
            <a:ext uri="{FF2B5EF4-FFF2-40B4-BE49-F238E27FC236}">
              <a16:creationId xmlns:a16="http://schemas.microsoft.com/office/drawing/2014/main" id="{30B455BA-AA0C-4DAA-A909-099F936A093B}"/>
            </a:ext>
          </a:extLst>
        </xdr:cNvPr>
        <xdr:cNvSpPr>
          <a:spLocks noChangeAspect="1" noChangeArrowheads="1"/>
        </xdr:cNvSpPr>
      </xdr:nvSpPr>
      <xdr:spPr bwMode="auto">
        <a:xfrm>
          <a:off x="762000" y="2486025"/>
          <a:ext cx="299085" cy="3155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149225</xdr:rowOff>
    </xdr:to>
    <xdr:sp macro="" textlink="">
      <xdr:nvSpPr>
        <xdr:cNvPr id="2360" name="AutoShape 1" descr="https://psfswebp.cc.wmich.edu/cs/FPR/cache/PT_PIXEL_1.gif">
          <a:extLst>
            <a:ext uri="{FF2B5EF4-FFF2-40B4-BE49-F238E27FC236}">
              <a16:creationId xmlns:a16="http://schemas.microsoft.com/office/drawing/2014/main" id="{1355EBDF-5FE4-4FBC-BD92-8107E68BB3AE}"/>
            </a:ext>
          </a:extLst>
        </xdr:cNvPr>
        <xdr:cNvSpPr>
          <a:spLocks noChangeAspect="1" noChangeArrowheads="1"/>
        </xdr:cNvSpPr>
      </xdr:nvSpPr>
      <xdr:spPr bwMode="auto">
        <a:xfrm>
          <a:off x="2118360" y="169164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1" name="AutoShape 1" descr="https://psfswebp.cc.wmich.edu/cs/FPR/cache/PT_PIXEL_1.gif">
          <a:extLst>
            <a:ext uri="{FF2B5EF4-FFF2-40B4-BE49-F238E27FC236}">
              <a16:creationId xmlns:a16="http://schemas.microsoft.com/office/drawing/2014/main" id="{F08DBD24-6C81-4854-91EB-EB904D4F096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2" name="AutoShape 1" descr="https://psfswebp.cc.wmich.edu/cs/FPR/cache/PT_PIXEL_1.gif">
          <a:extLst>
            <a:ext uri="{FF2B5EF4-FFF2-40B4-BE49-F238E27FC236}">
              <a16:creationId xmlns:a16="http://schemas.microsoft.com/office/drawing/2014/main" id="{F9154FCB-5B23-404D-867D-2593DFCD11A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3" name="AutoShape 1" descr="https://psfswebp.cc.wmich.edu/cs/FPR/cache/PT_PIXEL_1.gif">
          <a:extLst>
            <a:ext uri="{FF2B5EF4-FFF2-40B4-BE49-F238E27FC236}">
              <a16:creationId xmlns:a16="http://schemas.microsoft.com/office/drawing/2014/main" id="{638376D6-D0E9-45F0-AF03-D599BD3ABD1E}"/>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4" name="AutoShape 1" descr="https://psfswebp.cc.wmich.edu/cs/FPR/cache/PT_PIXEL_1.gif">
          <a:extLst>
            <a:ext uri="{FF2B5EF4-FFF2-40B4-BE49-F238E27FC236}">
              <a16:creationId xmlns:a16="http://schemas.microsoft.com/office/drawing/2014/main" id="{36E8A84A-A5F8-4B45-BB80-9C428F10A873}"/>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5" name="AutoShape 1" descr="https://psfswebp.cc.wmich.edu/cs/FPR/cache/PT_PIXEL_1.gif">
          <a:extLst>
            <a:ext uri="{FF2B5EF4-FFF2-40B4-BE49-F238E27FC236}">
              <a16:creationId xmlns:a16="http://schemas.microsoft.com/office/drawing/2014/main" id="{D70D1B5D-898A-4259-AC74-D439153B5EE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6" name="AutoShape 1" descr="https://psfswebp.cc.wmich.edu/cs/FPR/cache/PT_PIXEL_1.gif">
          <a:extLst>
            <a:ext uri="{FF2B5EF4-FFF2-40B4-BE49-F238E27FC236}">
              <a16:creationId xmlns:a16="http://schemas.microsoft.com/office/drawing/2014/main" id="{822E866E-10CB-4F54-8362-21A9DA6816D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7" name="AutoShape 1" descr="https://psfswebp.cc.wmich.edu/cs/FPR/cache/PT_PIXEL_1.gif">
          <a:extLst>
            <a:ext uri="{FF2B5EF4-FFF2-40B4-BE49-F238E27FC236}">
              <a16:creationId xmlns:a16="http://schemas.microsoft.com/office/drawing/2014/main" id="{DBEE6995-32B9-45CF-A842-D8D76FDB1D5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8" name="AutoShape 1" descr="https://psfswebp.cc.wmich.edu/cs/FPR/cache/PT_PIXEL_1.gif">
          <a:extLst>
            <a:ext uri="{FF2B5EF4-FFF2-40B4-BE49-F238E27FC236}">
              <a16:creationId xmlns:a16="http://schemas.microsoft.com/office/drawing/2014/main" id="{69964F72-ADEB-41A2-91E0-0414796CB1D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5</xdr:row>
      <xdr:rowOff>27940</xdr:rowOff>
    </xdr:to>
    <xdr:sp macro="" textlink="">
      <xdr:nvSpPr>
        <xdr:cNvPr id="2369" name="AutoShape 1" descr="https://psfswebp.cc.wmich.edu/cs/FPR/cache/PT_PIXEL_1.gif">
          <a:extLst>
            <a:ext uri="{FF2B5EF4-FFF2-40B4-BE49-F238E27FC236}">
              <a16:creationId xmlns:a16="http://schemas.microsoft.com/office/drawing/2014/main" id="{8EF71BBB-6E41-4193-A026-53B237719DB0}"/>
            </a:ext>
          </a:extLst>
        </xdr:cNvPr>
        <xdr:cNvSpPr>
          <a:spLocks noChangeAspect="1" noChangeArrowheads="1"/>
        </xdr:cNvSpPr>
      </xdr:nvSpPr>
      <xdr:spPr bwMode="auto">
        <a:xfrm>
          <a:off x="3272790" y="872490"/>
          <a:ext cx="321310" cy="3441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0" name="AutoShape 1" descr="https://psfswebp.cc.wmich.edu/cs/FPR/cache/PT_PIXEL_1.gif">
          <a:extLst>
            <a:ext uri="{FF2B5EF4-FFF2-40B4-BE49-F238E27FC236}">
              <a16:creationId xmlns:a16="http://schemas.microsoft.com/office/drawing/2014/main" id="{31CD36B9-6577-4312-AE57-2D91B59EB0A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1" name="AutoShape 1" descr="https://psfswebp.cc.wmich.edu/cs/FPR/cache/PT_PIXEL_1.gif">
          <a:extLst>
            <a:ext uri="{FF2B5EF4-FFF2-40B4-BE49-F238E27FC236}">
              <a16:creationId xmlns:a16="http://schemas.microsoft.com/office/drawing/2014/main" id="{EBB43EC4-3FD9-46BB-B880-2798D71A865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2" name="AutoShape 1" descr="https://psfswebp.cc.wmich.edu/cs/FPR/cache/PT_PIXEL_1.gif">
          <a:extLst>
            <a:ext uri="{FF2B5EF4-FFF2-40B4-BE49-F238E27FC236}">
              <a16:creationId xmlns:a16="http://schemas.microsoft.com/office/drawing/2014/main" id="{A8AD6AF7-9DD0-44D9-99FC-18D3DE0AFC1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3" name="AutoShape 1" descr="https://psfswebp.cc.wmich.edu/cs/FPR/cache/PT_PIXEL_1.gif">
          <a:extLst>
            <a:ext uri="{FF2B5EF4-FFF2-40B4-BE49-F238E27FC236}">
              <a16:creationId xmlns:a16="http://schemas.microsoft.com/office/drawing/2014/main" id="{2F5C494F-55B6-4411-A58B-00F79CDD2DC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4" name="AutoShape 1" descr="https://psfswebp.cc.wmich.edu/cs/FPR/cache/PT_PIXEL_1.gif">
          <a:extLst>
            <a:ext uri="{FF2B5EF4-FFF2-40B4-BE49-F238E27FC236}">
              <a16:creationId xmlns:a16="http://schemas.microsoft.com/office/drawing/2014/main" id="{D9980D14-D7DD-4BCE-96A7-9FB6BE9CC1E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5" name="AutoShape 1" descr="https://psfswebp.cc.wmich.edu/cs/FPR/cache/PT_PIXEL_1.gif">
          <a:extLst>
            <a:ext uri="{FF2B5EF4-FFF2-40B4-BE49-F238E27FC236}">
              <a16:creationId xmlns:a16="http://schemas.microsoft.com/office/drawing/2014/main" id="{BAD47EF0-5C33-489A-843D-4FD65C1446A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6" name="AutoShape 1" descr="https://psfswebp.cc.wmich.edu/cs/FPR/cache/PT_PIXEL_1.gif">
          <a:extLst>
            <a:ext uri="{FF2B5EF4-FFF2-40B4-BE49-F238E27FC236}">
              <a16:creationId xmlns:a16="http://schemas.microsoft.com/office/drawing/2014/main" id="{A148B25F-CCA8-4DA6-BE20-FA617E31B0E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2377" name="AutoShape 1" descr="https://psfswebp.cc.wmich.edu/cs/FPR/cache/PT_PIXEL_1.gif">
          <a:extLst>
            <a:ext uri="{FF2B5EF4-FFF2-40B4-BE49-F238E27FC236}">
              <a16:creationId xmlns:a16="http://schemas.microsoft.com/office/drawing/2014/main" id="{C7E4B5D7-8FE7-40BC-B0D7-6B2D3BB11E28}"/>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78" name="AutoShape 1" descr="https://psfswebp.cc.wmich.edu/cs/FPR/cache/PT_PIXEL_1.gif">
          <a:extLst>
            <a:ext uri="{FF2B5EF4-FFF2-40B4-BE49-F238E27FC236}">
              <a16:creationId xmlns:a16="http://schemas.microsoft.com/office/drawing/2014/main" id="{6A4ECCB6-37D8-4CB4-BCCA-860A77C0D166}"/>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79" name="AutoShape 1" descr="https://psfswebp.cc.wmich.edu/cs/FPR/cache/PT_PIXEL_1.gif">
          <a:extLst>
            <a:ext uri="{FF2B5EF4-FFF2-40B4-BE49-F238E27FC236}">
              <a16:creationId xmlns:a16="http://schemas.microsoft.com/office/drawing/2014/main" id="{02552983-5A45-47D0-B5D6-50CA87DBB328}"/>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0" name="AutoShape 1" descr="https://psfswebp.cc.wmich.edu/cs/FPR/cache/PT_PIXEL_1.gif">
          <a:extLst>
            <a:ext uri="{FF2B5EF4-FFF2-40B4-BE49-F238E27FC236}">
              <a16:creationId xmlns:a16="http://schemas.microsoft.com/office/drawing/2014/main" id="{C304F75D-0641-40F2-BEE3-BAF3803DFDE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1" name="AutoShape 1" descr="https://psfswebp.cc.wmich.edu/cs/FPR/cache/PT_PIXEL_1.gif">
          <a:extLst>
            <a:ext uri="{FF2B5EF4-FFF2-40B4-BE49-F238E27FC236}">
              <a16:creationId xmlns:a16="http://schemas.microsoft.com/office/drawing/2014/main" id="{665D45C4-87C4-4964-B1D4-40EC817E3B2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2" name="AutoShape 1" descr="https://psfswebp.cc.wmich.edu/cs/FPR/cache/PT_PIXEL_1.gif">
          <a:extLst>
            <a:ext uri="{FF2B5EF4-FFF2-40B4-BE49-F238E27FC236}">
              <a16:creationId xmlns:a16="http://schemas.microsoft.com/office/drawing/2014/main" id="{5DB180A6-03DE-4BB1-BB5F-9F2AAD05DE8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3" name="AutoShape 1" descr="https://psfswebp.cc.wmich.edu/cs/FPR/cache/PT_PIXEL_1.gif">
          <a:extLst>
            <a:ext uri="{FF2B5EF4-FFF2-40B4-BE49-F238E27FC236}">
              <a16:creationId xmlns:a16="http://schemas.microsoft.com/office/drawing/2014/main" id="{A101E068-CB16-4EF8-B299-8E272816DC0B}"/>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4" name="AutoShape 1" descr="https://psfswebp.cc.wmich.edu/cs/FPR/cache/PT_PIXEL_1.gif">
          <a:extLst>
            <a:ext uri="{FF2B5EF4-FFF2-40B4-BE49-F238E27FC236}">
              <a16:creationId xmlns:a16="http://schemas.microsoft.com/office/drawing/2014/main" id="{D9649317-1021-4C21-BE64-A9DD316879B6}"/>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5" name="AutoShape 1" descr="https://psfswebp.cc.wmich.edu/cs/FPR/cache/PT_PIXEL_1.gif">
          <a:extLst>
            <a:ext uri="{FF2B5EF4-FFF2-40B4-BE49-F238E27FC236}">
              <a16:creationId xmlns:a16="http://schemas.microsoft.com/office/drawing/2014/main" id="{6802AF7C-8E14-4267-8F8D-9196EA5C193B}"/>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6" name="AutoShape 1" descr="https://psfswebp.cc.wmich.edu/cs/FPR/cache/PT_PIXEL_1.gif">
          <a:extLst>
            <a:ext uri="{FF2B5EF4-FFF2-40B4-BE49-F238E27FC236}">
              <a16:creationId xmlns:a16="http://schemas.microsoft.com/office/drawing/2014/main" id="{38DAE791-14D3-4C23-B487-3AC45BB13840}"/>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7" name="AutoShape 1" descr="https://psfswebp.cc.wmich.edu/cs/FPR/cache/PT_PIXEL_1.gif">
          <a:extLst>
            <a:ext uri="{FF2B5EF4-FFF2-40B4-BE49-F238E27FC236}">
              <a16:creationId xmlns:a16="http://schemas.microsoft.com/office/drawing/2014/main" id="{156478FB-EA13-43EC-8FB9-5CE82E2439EB}"/>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8" name="AutoShape 1" descr="https://psfswebp.cc.wmich.edu/cs/FPR/cache/PT_PIXEL_1.gif">
          <a:extLst>
            <a:ext uri="{FF2B5EF4-FFF2-40B4-BE49-F238E27FC236}">
              <a16:creationId xmlns:a16="http://schemas.microsoft.com/office/drawing/2014/main" id="{66659F84-1704-46DD-8279-C3B9499C6A0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9" name="AutoShape 1" descr="https://psfswebp.cc.wmich.edu/cs/FPR/cache/PT_PIXEL_1.gif">
          <a:extLst>
            <a:ext uri="{FF2B5EF4-FFF2-40B4-BE49-F238E27FC236}">
              <a16:creationId xmlns:a16="http://schemas.microsoft.com/office/drawing/2014/main" id="{B3C26405-A2C3-4820-97A5-770D057BD85A}"/>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0" name="AutoShape 1" descr="https://psfswebp.cc.wmich.edu/cs/FPR/cache/PT_PIXEL_1.gif">
          <a:extLst>
            <a:ext uri="{FF2B5EF4-FFF2-40B4-BE49-F238E27FC236}">
              <a16:creationId xmlns:a16="http://schemas.microsoft.com/office/drawing/2014/main" id="{5AF7F64F-5315-499E-816F-E48FBAED13A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1" name="AutoShape 1" descr="https://psfswebp.cc.wmich.edu/cs/FPR/cache/PT_PIXEL_1.gif">
          <a:extLst>
            <a:ext uri="{FF2B5EF4-FFF2-40B4-BE49-F238E27FC236}">
              <a16:creationId xmlns:a16="http://schemas.microsoft.com/office/drawing/2014/main" id="{FFDE4AA1-9154-4CB4-8810-07AF42543EE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2" name="AutoShape 1" descr="https://psfswebp.cc.wmich.edu/cs/FPR/cache/PT_PIXEL_1.gif">
          <a:extLst>
            <a:ext uri="{FF2B5EF4-FFF2-40B4-BE49-F238E27FC236}">
              <a16:creationId xmlns:a16="http://schemas.microsoft.com/office/drawing/2014/main" id="{CD789DC4-D5D3-41E8-8953-7835C0BC8E0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3" name="AutoShape 1" descr="https://psfswebp.cc.wmich.edu/cs/FPR/cache/PT_PIXEL_1.gif">
          <a:extLst>
            <a:ext uri="{FF2B5EF4-FFF2-40B4-BE49-F238E27FC236}">
              <a16:creationId xmlns:a16="http://schemas.microsoft.com/office/drawing/2014/main" id="{88A0E2A0-49F4-4986-B075-9A56AC25072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4" name="AutoShape 1" descr="https://psfswebp.cc.wmich.edu/cs/FPR/cache/PT_PIXEL_1.gif">
          <a:extLst>
            <a:ext uri="{FF2B5EF4-FFF2-40B4-BE49-F238E27FC236}">
              <a16:creationId xmlns:a16="http://schemas.microsoft.com/office/drawing/2014/main" id="{337BCBCD-FF85-457B-A7DF-AA520565C6E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5" name="AutoShape 1" descr="https://psfswebp.cc.wmich.edu/cs/FPR/cache/PT_PIXEL_1.gif">
          <a:extLst>
            <a:ext uri="{FF2B5EF4-FFF2-40B4-BE49-F238E27FC236}">
              <a16:creationId xmlns:a16="http://schemas.microsoft.com/office/drawing/2014/main" id="{2DBEA1C5-0537-42B6-A792-8D689851CAD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6" name="AutoShape 1" descr="https://psfswebp.cc.wmich.edu/cs/FPR/cache/PT_PIXEL_1.gif">
          <a:extLst>
            <a:ext uri="{FF2B5EF4-FFF2-40B4-BE49-F238E27FC236}">
              <a16:creationId xmlns:a16="http://schemas.microsoft.com/office/drawing/2014/main" id="{7594C8C0-FE5B-4B3A-BB21-67D74802482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7" name="AutoShape 1" descr="https://psfswebp.cc.wmich.edu/cs/FPR/cache/PT_PIXEL_1.gif">
          <a:extLst>
            <a:ext uri="{FF2B5EF4-FFF2-40B4-BE49-F238E27FC236}">
              <a16:creationId xmlns:a16="http://schemas.microsoft.com/office/drawing/2014/main" id="{5368F81A-E105-45C0-A1C9-01FEAA8363B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8" name="AutoShape 1" descr="https://psfswebp.cc.wmich.edu/cs/FPR/cache/PT_PIXEL_1.gif">
          <a:extLst>
            <a:ext uri="{FF2B5EF4-FFF2-40B4-BE49-F238E27FC236}">
              <a16:creationId xmlns:a16="http://schemas.microsoft.com/office/drawing/2014/main" id="{EDE8FF95-D3C6-4F03-8763-B8916C80E0E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9" name="AutoShape 1" descr="https://psfswebp.cc.wmich.edu/cs/FPR/cache/PT_PIXEL_1.gif">
          <a:extLst>
            <a:ext uri="{FF2B5EF4-FFF2-40B4-BE49-F238E27FC236}">
              <a16:creationId xmlns:a16="http://schemas.microsoft.com/office/drawing/2014/main" id="{00808453-149B-46FC-B621-3F78FC0D3A6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0" name="AutoShape 1" descr="https://psfswebp.cc.wmich.edu/cs/FPR/cache/PT_PIXEL_1.gif">
          <a:extLst>
            <a:ext uri="{FF2B5EF4-FFF2-40B4-BE49-F238E27FC236}">
              <a16:creationId xmlns:a16="http://schemas.microsoft.com/office/drawing/2014/main" id="{A837F82C-8CEA-4F4A-8D90-4184249775E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1" name="AutoShape 1" descr="https://psfswebp.cc.wmich.edu/cs/FPR/cache/PT_PIXEL_1.gif">
          <a:extLst>
            <a:ext uri="{FF2B5EF4-FFF2-40B4-BE49-F238E27FC236}">
              <a16:creationId xmlns:a16="http://schemas.microsoft.com/office/drawing/2014/main" id="{FAC63CFF-04D3-4A7A-9830-01F4C46D7E6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2" name="AutoShape 1" descr="https://psfswebp.cc.wmich.edu/cs/FPR/cache/PT_PIXEL_1.gif">
          <a:extLst>
            <a:ext uri="{FF2B5EF4-FFF2-40B4-BE49-F238E27FC236}">
              <a16:creationId xmlns:a16="http://schemas.microsoft.com/office/drawing/2014/main" id="{2E869E97-F670-47ED-8144-99D8FCC671A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3" name="AutoShape 1" descr="https://psfswebp.cc.wmich.edu/cs/FPR/cache/PT_PIXEL_1.gif">
          <a:extLst>
            <a:ext uri="{FF2B5EF4-FFF2-40B4-BE49-F238E27FC236}">
              <a16:creationId xmlns:a16="http://schemas.microsoft.com/office/drawing/2014/main" id="{904B5093-14EF-4590-A081-880962B1D93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4" name="AutoShape 1" descr="https://psfswebp.cc.wmich.edu/cs/FPR/cache/PT_PIXEL_1.gif">
          <a:extLst>
            <a:ext uri="{FF2B5EF4-FFF2-40B4-BE49-F238E27FC236}">
              <a16:creationId xmlns:a16="http://schemas.microsoft.com/office/drawing/2014/main" id="{2DC47FCB-7AEC-42C9-8F0D-FBE0368FA25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5" name="AutoShape 1" descr="https://psfswebp.cc.wmich.edu/cs/FPR/cache/PT_PIXEL_1.gif">
          <a:extLst>
            <a:ext uri="{FF2B5EF4-FFF2-40B4-BE49-F238E27FC236}">
              <a16:creationId xmlns:a16="http://schemas.microsoft.com/office/drawing/2014/main" id="{0F8C6BFD-CB36-4F49-8CAE-9D69D1D1FAC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6" name="AutoShape 1" descr="https://psfswebp.cc.wmich.edu/cs/FPR/cache/PT_PIXEL_1.gif">
          <a:extLst>
            <a:ext uri="{FF2B5EF4-FFF2-40B4-BE49-F238E27FC236}">
              <a16:creationId xmlns:a16="http://schemas.microsoft.com/office/drawing/2014/main" id="{54123885-A821-4C8F-AA40-F0B3C62278A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7" name="AutoShape 1" descr="https://psfswebp.cc.wmich.edu/cs/FPR/cache/PT_PIXEL_1.gif">
          <a:extLst>
            <a:ext uri="{FF2B5EF4-FFF2-40B4-BE49-F238E27FC236}">
              <a16:creationId xmlns:a16="http://schemas.microsoft.com/office/drawing/2014/main" id="{8BA506D5-F521-4769-8B10-1612060BD9F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08" name="AutoShape 1" descr="https://psfswebp.cc.wmich.edu/cs/FPR/cache/PT_PIXEL_1.gif">
          <a:extLst>
            <a:ext uri="{FF2B5EF4-FFF2-40B4-BE49-F238E27FC236}">
              <a16:creationId xmlns:a16="http://schemas.microsoft.com/office/drawing/2014/main" id="{AEF586D6-05E3-479A-823E-C2BEF9D0111C}"/>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09" name="AutoShape 1" descr="https://psfswebp.cc.wmich.edu/cs/FPR/cache/PT_PIXEL_1.gif">
          <a:extLst>
            <a:ext uri="{FF2B5EF4-FFF2-40B4-BE49-F238E27FC236}">
              <a16:creationId xmlns:a16="http://schemas.microsoft.com/office/drawing/2014/main" id="{31982A42-8C42-4776-BC94-7BA4BE19EC68}"/>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10" name="AutoShape 1" descr="https://psfswebp.cc.wmich.edu/cs/FPR/cache/PT_PIXEL_1.gif">
          <a:extLst>
            <a:ext uri="{FF2B5EF4-FFF2-40B4-BE49-F238E27FC236}">
              <a16:creationId xmlns:a16="http://schemas.microsoft.com/office/drawing/2014/main" id="{4663AFDD-E313-4950-8CF6-9112F076F00B}"/>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11" name="AutoShape 1" descr="https://psfswebp.cc.wmich.edu/cs/FPR/cache/PT_PIXEL_1.gif">
          <a:extLst>
            <a:ext uri="{FF2B5EF4-FFF2-40B4-BE49-F238E27FC236}">
              <a16:creationId xmlns:a16="http://schemas.microsoft.com/office/drawing/2014/main" id="{02B28205-DEE4-4FC0-B175-F6294038E0AD}"/>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2412" name="AutoShape 1" descr="https://psfswebp.cc.wmich.edu/cs/FPR/cache/PT_PIXEL_1.gif">
          <a:extLst>
            <a:ext uri="{FF2B5EF4-FFF2-40B4-BE49-F238E27FC236}">
              <a16:creationId xmlns:a16="http://schemas.microsoft.com/office/drawing/2014/main" id="{9D30ECC6-9786-4815-AF8F-21B98B4A4776}"/>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3" name="AutoShape 1" descr="https://psfswebp.cc.wmich.edu/cs/FPR/cache/PT_PIXEL_1.gif">
          <a:extLst>
            <a:ext uri="{FF2B5EF4-FFF2-40B4-BE49-F238E27FC236}">
              <a16:creationId xmlns:a16="http://schemas.microsoft.com/office/drawing/2014/main" id="{88F7997F-7A21-41EC-AA91-AF913CA5B8F0}"/>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4" name="AutoShape 1" descr="https://psfswebp.cc.wmich.edu/cs/FPR/cache/PT_PIXEL_1.gif">
          <a:extLst>
            <a:ext uri="{FF2B5EF4-FFF2-40B4-BE49-F238E27FC236}">
              <a16:creationId xmlns:a16="http://schemas.microsoft.com/office/drawing/2014/main" id="{2AB2CDAF-706F-47AA-B587-CB1BB9AF923F}"/>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5" name="AutoShape 1" descr="https://psfswebp.cc.wmich.edu/cs/FPR/cache/PT_PIXEL_1.gif">
          <a:extLst>
            <a:ext uri="{FF2B5EF4-FFF2-40B4-BE49-F238E27FC236}">
              <a16:creationId xmlns:a16="http://schemas.microsoft.com/office/drawing/2014/main" id="{45B57140-0D38-43A6-8AB4-0283C538847D}"/>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6" name="AutoShape 1" descr="https://psfswebp.cc.wmich.edu/cs/FPR/cache/PT_PIXEL_1.gif">
          <a:extLst>
            <a:ext uri="{FF2B5EF4-FFF2-40B4-BE49-F238E27FC236}">
              <a16:creationId xmlns:a16="http://schemas.microsoft.com/office/drawing/2014/main" id="{FDEC7B44-59D5-474C-BD45-DB9BCA28321F}"/>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2417" name="AutoShape 1" descr="https://psfswebp.cc.wmich.edu/cs/FPR/cache/PT_PIXEL_1.gif">
          <a:extLst>
            <a:ext uri="{FF2B5EF4-FFF2-40B4-BE49-F238E27FC236}">
              <a16:creationId xmlns:a16="http://schemas.microsoft.com/office/drawing/2014/main" id="{4E0C81E7-86B3-45F5-A41C-620F04914A0D}"/>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2418" name="AutoShape 1" descr="https://psfswebp.cc.wmich.edu/cs/FPR/cache/PT_PIXEL_1.gif">
          <a:extLst>
            <a:ext uri="{FF2B5EF4-FFF2-40B4-BE49-F238E27FC236}">
              <a16:creationId xmlns:a16="http://schemas.microsoft.com/office/drawing/2014/main" id="{F3DD8471-14C7-44C6-A688-5C87EF6D12E4}"/>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19" name="AutoShape 1" descr="https://psfswebp.cc.wmich.edu/cs/FPR/cache/PT_PIXEL_1.gif">
          <a:extLst>
            <a:ext uri="{FF2B5EF4-FFF2-40B4-BE49-F238E27FC236}">
              <a16:creationId xmlns:a16="http://schemas.microsoft.com/office/drawing/2014/main" id="{7280EBB0-650E-437B-9161-58426FED430A}"/>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20" name="AutoShape 1" descr="https://psfswebp.cc.wmich.edu/cs/FPR/cache/PT_PIXEL_1.gif">
          <a:extLst>
            <a:ext uri="{FF2B5EF4-FFF2-40B4-BE49-F238E27FC236}">
              <a16:creationId xmlns:a16="http://schemas.microsoft.com/office/drawing/2014/main" id="{CF25D056-A747-4C4C-8DA2-6CDDF57584E0}"/>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21" name="AutoShape 1" descr="https://psfswebp.cc.wmich.edu/cs/FPR/cache/PT_PIXEL_1.gif">
          <a:extLst>
            <a:ext uri="{FF2B5EF4-FFF2-40B4-BE49-F238E27FC236}">
              <a16:creationId xmlns:a16="http://schemas.microsoft.com/office/drawing/2014/main" id="{5998B6C6-8B03-4A65-B420-5B352A6317D0}"/>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22" name="AutoShape 1" descr="https://psfswebp.cc.wmich.edu/cs/FPR/cache/PT_PIXEL_1.gif">
          <a:extLst>
            <a:ext uri="{FF2B5EF4-FFF2-40B4-BE49-F238E27FC236}">
              <a16:creationId xmlns:a16="http://schemas.microsoft.com/office/drawing/2014/main" id="{7FF0C34C-8F73-44C2-B356-54FEE0A10DA0}"/>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2423" name="AutoShape 1" descr="https://psfswebp.cc.wmich.edu/cs/FPR/cache/PT_PIXEL_1.gif">
          <a:extLst>
            <a:ext uri="{FF2B5EF4-FFF2-40B4-BE49-F238E27FC236}">
              <a16:creationId xmlns:a16="http://schemas.microsoft.com/office/drawing/2014/main" id="{74BCA8FE-1965-4113-AAD2-AF0EA2FFA4DB}"/>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2424" name="AutoShape 1" descr="https://psfswebp.cc.wmich.edu/cs/FPR/cache/PT_PIXEL_1.gif">
          <a:extLst>
            <a:ext uri="{FF2B5EF4-FFF2-40B4-BE49-F238E27FC236}">
              <a16:creationId xmlns:a16="http://schemas.microsoft.com/office/drawing/2014/main" id="{02140325-8B83-473F-94F2-A440252279F4}"/>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5" name="AutoShape 1" descr="https://psfswebp.cc.wmich.edu/cs/FPR/cache/PT_PIXEL_1.gif">
          <a:extLst>
            <a:ext uri="{FF2B5EF4-FFF2-40B4-BE49-F238E27FC236}">
              <a16:creationId xmlns:a16="http://schemas.microsoft.com/office/drawing/2014/main" id="{08CA403D-D823-4A64-8FB3-9CA104E737EE}"/>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6" name="AutoShape 1" descr="https://psfswebp.cc.wmich.edu/cs/FPR/cache/PT_PIXEL_1.gif">
          <a:extLst>
            <a:ext uri="{FF2B5EF4-FFF2-40B4-BE49-F238E27FC236}">
              <a16:creationId xmlns:a16="http://schemas.microsoft.com/office/drawing/2014/main" id="{3AF688DE-C136-4381-BABC-9E3F1F42B11B}"/>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7" name="AutoShape 1" descr="https://psfswebp.cc.wmich.edu/cs/FPR/cache/PT_PIXEL_1.gif">
          <a:extLst>
            <a:ext uri="{FF2B5EF4-FFF2-40B4-BE49-F238E27FC236}">
              <a16:creationId xmlns:a16="http://schemas.microsoft.com/office/drawing/2014/main" id="{AFA35236-ED12-41C2-BB01-07C5F325D7D4}"/>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8" name="AutoShape 1" descr="https://psfswebp.cc.wmich.edu/cs/FPR/cache/PT_PIXEL_1.gif">
          <a:extLst>
            <a:ext uri="{FF2B5EF4-FFF2-40B4-BE49-F238E27FC236}">
              <a16:creationId xmlns:a16="http://schemas.microsoft.com/office/drawing/2014/main" id="{6B65DAAF-558A-46B4-A0E3-23A12211D544}"/>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2429" name="AutoShape 1" descr="https://psfswebp.cc.wmich.edu/cs/FPR/cache/PT_PIXEL_1.gif">
          <a:extLst>
            <a:ext uri="{FF2B5EF4-FFF2-40B4-BE49-F238E27FC236}">
              <a16:creationId xmlns:a16="http://schemas.microsoft.com/office/drawing/2014/main" id="{1D524D5B-F4C9-4EF1-946D-9BACC62D5DB4}"/>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2430" name="AutoShape 1" descr="https://psfswebp.cc.wmich.edu/cs/FPR/cache/PT_PIXEL_1.gif">
          <a:extLst>
            <a:ext uri="{FF2B5EF4-FFF2-40B4-BE49-F238E27FC236}">
              <a16:creationId xmlns:a16="http://schemas.microsoft.com/office/drawing/2014/main" id="{8E010F4B-807F-43CE-A8A4-AE363EE6B2C8}"/>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1" name="AutoShape 1" descr="https://psfswebp.cc.wmich.edu/cs/FPR/cache/PT_PIXEL_1.gif">
          <a:extLst>
            <a:ext uri="{FF2B5EF4-FFF2-40B4-BE49-F238E27FC236}">
              <a16:creationId xmlns:a16="http://schemas.microsoft.com/office/drawing/2014/main" id="{CCC61959-BAE5-4EE8-B658-0C42DDA429A6}"/>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2" name="AutoShape 1" descr="https://psfswebp.cc.wmich.edu/cs/FPR/cache/PT_PIXEL_1.gif">
          <a:extLst>
            <a:ext uri="{FF2B5EF4-FFF2-40B4-BE49-F238E27FC236}">
              <a16:creationId xmlns:a16="http://schemas.microsoft.com/office/drawing/2014/main" id="{05009ABC-7184-407F-BB69-2FADA4E1F3C0}"/>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3" name="AutoShape 1" descr="https://psfswebp.cc.wmich.edu/cs/FPR/cache/PT_PIXEL_1.gif">
          <a:extLst>
            <a:ext uri="{FF2B5EF4-FFF2-40B4-BE49-F238E27FC236}">
              <a16:creationId xmlns:a16="http://schemas.microsoft.com/office/drawing/2014/main" id="{4CDA3095-5F82-41B6-AEE6-B23F087CD70A}"/>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4" name="AutoShape 1" descr="https://psfswebp.cc.wmich.edu/cs/FPR/cache/PT_PIXEL_1.gif">
          <a:extLst>
            <a:ext uri="{FF2B5EF4-FFF2-40B4-BE49-F238E27FC236}">
              <a16:creationId xmlns:a16="http://schemas.microsoft.com/office/drawing/2014/main" id="{F8E3F4E8-30BF-45CC-BC12-5EA481309DB5}"/>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2435" name="AutoShape 1" descr="https://psfswebp.cc.wmich.edu/cs/FPR/cache/PT_PIXEL_1.gif">
          <a:extLst>
            <a:ext uri="{FF2B5EF4-FFF2-40B4-BE49-F238E27FC236}">
              <a16:creationId xmlns:a16="http://schemas.microsoft.com/office/drawing/2014/main" id="{C3E3E32E-4F11-4D83-980D-C414B8E5E246}"/>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2436" name="AutoShape 1" descr="https://psfswebp.cc.wmich.edu/cs/FPR/cache/PT_PIXEL_1.gif">
          <a:extLst>
            <a:ext uri="{FF2B5EF4-FFF2-40B4-BE49-F238E27FC236}">
              <a16:creationId xmlns:a16="http://schemas.microsoft.com/office/drawing/2014/main" id="{9D4B1F24-FD19-42D7-8385-63F3C70FFAE8}"/>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37" name="AutoShape 1" descr="https://psfswebp.cc.wmich.edu/cs/FPR/cache/PT_PIXEL_1.gif">
          <a:extLst>
            <a:ext uri="{FF2B5EF4-FFF2-40B4-BE49-F238E27FC236}">
              <a16:creationId xmlns:a16="http://schemas.microsoft.com/office/drawing/2014/main" id="{E4B8516F-482E-49FA-8B9E-1B1E53F387BE}"/>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38" name="AutoShape 1" descr="https://psfswebp.cc.wmich.edu/cs/FPR/cache/PT_PIXEL_1.gif">
          <a:extLst>
            <a:ext uri="{FF2B5EF4-FFF2-40B4-BE49-F238E27FC236}">
              <a16:creationId xmlns:a16="http://schemas.microsoft.com/office/drawing/2014/main" id="{BCA7A87E-A7BE-4BA7-8388-FBEC92AD5556}"/>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39" name="AutoShape 1" descr="https://psfswebp.cc.wmich.edu/cs/FPR/cache/PT_PIXEL_1.gif">
          <a:extLst>
            <a:ext uri="{FF2B5EF4-FFF2-40B4-BE49-F238E27FC236}">
              <a16:creationId xmlns:a16="http://schemas.microsoft.com/office/drawing/2014/main" id="{101B4D9F-7FA7-4EB2-9480-5CBE746C8760}"/>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40" name="AutoShape 1" descr="https://psfswebp.cc.wmich.edu/cs/FPR/cache/PT_PIXEL_1.gif">
          <a:extLst>
            <a:ext uri="{FF2B5EF4-FFF2-40B4-BE49-F238E27FC236}">
              <a16:creationId xmlns:a16="http://schemas.microsoft.com/office/drawing/2014/main" id="{5BF26BA3-F21E-45B1-B96A-8BDFD60560CE}"/>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2441" name="AutoShape 1" descr="https://psfswebp.cc.wmich.edu/cs/FPR/cache/PT_PIXEL_1.gif">
          <a:extLst>
            <a:ext uri="{FF2B5EF4-FFF2-40B4-BE49-F238E27FC236}">
              <a16:creationId xmlns:a16="http://schemas.microsoft.com/office/drawing/2014/main" id="{49F0567D-D534-4AE1-B0AF-C0C6A6290BDB}"/>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2" name="AutoShape 1" descr="https://psfswebp.cc.wmich.edu/cs/FPR/cache/PT_PIXEL_1.gif">
          <a:extLst>
            <a:ext uri="{FF2B5EF4-FFF2-40B4-BE49-F238E27FC236}">
              <a16:creationId xmlns:a16="http://schemas.microsoft.com/office/drawing/2014/main" id="{DC4DC9A4-1183-4AD8-AC8B-ADCAEEFBF3C5}"/>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3" name="AutoShape 1" descr="https://psfswebp.cc.wmich.edu/cs/FPR/cache/PT_PIXEL_1.gif">
          <a:extLst>
            <a:ext uri="{FF2B5EF4-FFF2-40B4-BE49-F238E27FC236}">
              <a16:creationId xmlns:a16="http://schemas.microsoft.com/office/drawing/2014/main" id="{07731ED1-A686-4C96-A08D-7EDB2C68FF19}"/>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4" name="AutoShape 1" descr="https://psfswebp.cc.wmich.edu/cs/FPR/cache/PT_PIXEL_1.gif">
          <a:extLst>
            <a:ext uri="{FF2B5EF4-FFF2-40B4-BE49-F238E27FC236}">
              <a16:creationId xmlns:a16="http://schemas.microsoft.com/office/drawing/2014/main" id="{9A930326-24FE-4DB6-AB27-D167E8D004E4}"/>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5" name="AutoShape 1" descr="https://psfswebp.cc.wmich.edu/cs/FPR/cache/PT_PIXEL_1.gif">
          <a:extLst>
            <a:ext uri="{FF2B5EF4-FFF2-40B4-BE49-F238E27FC236}">
              <a16:creationId xmlns:a16="http://schemas.microsoft.com/office/drawing/2014/main" id="{F4FCB1B1-D640-477E-9260-3BD71AFDE129}"/>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2446" name="AutoShape 1" descr="https://psfswebp.cc.wmich.edu/cs/FPR/cache/PT_PIXEL_1.gif">
          <a:extLst>
            <a:ext uri="{FF2B5EF4-FFF2-40B4-BE49-F238E27FC236}">
              <a16:creationId xmlns:a16="http://schemas.microsoft.com/office/drawing/2014/main" id="{51BBAA7C-1620-4807-9B2A-275903CC20BD}"/>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47" name="AutoShape 1" descr="https://psfswebp.cc.wmich.edu/cs/FPR/cache/PT_PIXEL_1.gif">
          <a:extLst>
            <a:ext uri="{FF2B5EF4-FFF2-40B4-BE49-F238E27FC236}">
              <a16:creationId xmlns:a16="http://schemas.microsoft.com/office/drawing/2014/main" id="{7051BA7A-703E-41A1-9026-F60AB3F3EFFE}"/>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48" name="AutoShape 1" descr="https://psfswebp.cc.wmich.edu/cs/FPR/cache/PT_PIXEL_1.gif">
          <a:extLst>
            <a:ext uri="{FF2B5EF4-FFF2-40B4-BE49-F238E27FC236}">
              <a16:creationId xmlns:a16="http://schemas.microsoft.com/office/drawing/2014/main" id="{0E54598E-CBDA-4D4B-AC2F-787E524D8A5F}"/>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49" name="AutoShape 1" descr="https://psfswebp.cc.wmich.edu/cs/FPR/cache/PT_PIXEL_1.gif">
          <a:extLst>
            <a:ext uri="{FF2B5EF4-FFF2-40B4-BE49-F238E27FC236}">
              <a16:creationId xmlns:a16="http://schemas.microsoft.com/office/drawing/2014/main" id="{95E69065-8914-4530-A00E-375872E2652A}"/>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50" name="AutoShape 1" descr="https://psfswebp.cc.wmich.edu/cs/FPR/cache/PT_PIXEL_1.gif">
          <a:extLst>
            <a:ext uri="{FF2B5EF4-FFF2-40B4-BE49-F238E27FC236}">
              <a16:creationId xmlns:a16="http://schemas.microsoft.com/office/drawing/2014/main" id="{BE826C7B-E040-4FA7-9360-B74EF70E69EC}"/>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51" name="AutoShape 1" descr="https://psfswebp.cc.wmich.edu/cs/FPR/cache/PT_PIXEL_1.gif">
          <a:extLst>
            <a:ext uri="{FF2B5EF4-FFF2-40B4-BE49-F238E27FC236}">
              <a16:creationId xmlns:a16="http://schemas.microsoft.com/office/drawing/2014/main" id="{2B611C45-4E81-49CA-AEBE-75052CBF6266}"/>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2452" name="AutoShape 1" descr="https://psfswebp.cc.wmich.edu/cs/FPR/cache/PT_PIXEL_1.gif">
          <a:extLst>
            <a:ext uri="{FF2B5EF4-FFF2-40B4-BE49-F238E27FC236}">
              <a16:creationId xmlns:a16="http://schemas.microsoft.com/office/drawing/2014/main" id="{D6B5F1EF-28AD-4250-8E1D-8E86B533C6BC}"/>
            </a:ext>
          </a:extLst>
        </xdr:cNvPr>
        <xdr:cNvSpPr>
          <a:spLocks noChangeAspect="1" noChangeArrowheads="1"/>
        </xdr:cNvSpPr>
      </xdr:nvSpPr>
      <xdr:spPr bwMode="auto">
        <a:xfrm>
          <a:off x="317754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3" name="AutoShape 1" descr="https://psfswebp.cc.wmich.edu/cs/FPR/cache/PT_PIXEL_1.gif">
          <a:extLst>
            <a:ext uri="{FF2B5EF4-FFF2-40B4-BE49-F238E27FC236}">
              <a16:creationId xmlns:a16="http://schemas.microsoft.com/office/drawing/2014/main" id="{551CBDCD-C495-4337-9D47-DCFF824C1B46}"/>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2454" name="AutoShape 1" descr="https://psfswebp.cc.wmich.edu/cs/FPR/cache/PT_PIXEL_1.gif">
          <a:extLst>
            <a:ext uri="{FF2B5EF4-FFF2-40B4-BE49-F238E27FC236}">
              <a16:creationId xmlns:a16="http://schemas.microsoft.com/office/drawing/2014/main" id="{680F32F8-0121-4324-8600-8B0171E1C84A}"/>
            </a:ext>
          </a:extLst>
        </xdr:cNvPr>
        <xdr:cNvSpPr>
          <a:spLocks noChangeAspect="1" noChangeArrowheads="1"/>
        </xdr:cNvSpPr>
      </xdr:nvSpPr>
      <xdr:spPr bwMode="auto">
        <a:xfrm>
          <a:off x="647700" y="4191000"/>
          <a:ext cx="339725"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5" name="AutoShape 1" descr="https://psfswebp.cc.wmich.edu/cs/FPR/cache/PT_PIXEL_1.gif">
          <a:extLst>
            <a:ext uri="{FF2B5EF4-FFF2-40B4-BE49-F238E27FC236}">
              <a16:creationId xmlns:a16="http://schemas.microsoft.com/office/drawing/2014/main" id="{12028095-E3B0-4541-8580-6D09532AA82C}"/>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6" name="AutoShape 1" descr="https://psfswebp.cc.wmich.edu/cs/FPR/cache/PT_PIXEL_1.gif">
          <a:extLst>
            <a:ext uri="{FF2B5EF4-FFF2-40B4-BE49-F238E27FC236}">
              <a16:creationId xmlns:a16="http://schemas.microsoft.com/office/drawing/2014/main" id="{8B6DCCD2-DA75-4E93-8F26-BF3C51CA5BCB}"/>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7" name="AutoShape 1" descr="https://psfswebp.cc.wmich.edu/cs/FPR/cache/PT_PIXEL_1.gif">
          <a:extLst>
            <a:ext uri="{FF2B5EF4-FFF2-40B4-BE49-F238E27FC236}">
              <a16:creationId xmlns:a16="http://schemas.microsoft.com/office/drawing/2014/main" id="{23836711-EDD7-489E-A2A1-38995D052247}"/>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2458" name="AutoShape 1" descr="https://psfswebp.cc.wmich.edu/cs/FPR/cache/PT_PIXEL_1.gif">
          <a:extLst>
            <a:ext uri="{FF2B5EF4-FFF2-40B4-BE49-F238E27FC236}">
              <a16:creationId xmlns:a16="http://schemas.microsoft.com/office/drawing/2014/main" id="{F9AFBC15-2792-42BC-8E57-1350C57CA062}"/>
            </a:ext>
          </a:extLst>
        </xdr:cNvPr>
        <xdr:cNvSpPr>
          <a:spLocks noChangeAspect="1" noChangeArrowheads="1"/>
        </xdr:cNvSpPr>
      </xdr:nvSpPr>
      <xdr:spPr bwMode="auto">
        <a:xfrm>
          <a:off x="317754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59" name="AutoShape 1" descr="https://psfswebp.cc.wmich.edu/cs/FPR/cache/PT_PIXEL_1.gif">
          <a:extLst>
            <a:ext uri="{FF2B5EF4-FFF2-40B4-BE49-F238E27FC236}">
              <a16:creationId xmlns:a16="http://schemas.microsoft.com/office/drawing/2014/main" id="{53B6E45E-14FA-423B-BB52-731EE070D8CC}"/>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0" name="AutoShape 1" descr="https://psfswebp.cc.wmich.edu/cs/FPR/cache/PT_PIXEL_1.gif">
          <a:extLst>
            <a:ext uri="{FF2B5EF4-FFF2-40B4-BE49-F238E27FC236}">
              <a16:creationId xmlns:a16="http://schemas.microsoft.com/office/drawing/2014/main" id="{283C779F-DD39-49CB-AAC2-F5D67A489182}"/>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1" name="AutoShape 1" descr="https://psfswebp.cc.wmich.edu/cs/FPR/cache/PT_PIXEL_1.gif">
          <a:extLst>
            <a:ext uri="{FF2B5EF4-FFF2-40B4-BE49-F238E27FC236}">
              <a16:creationId xmlns:a16="http://schemas.microsoft.com/office/drawing/2014/main" id="{C4CF2CEC-A89B-49ED-93D8-FA6CBBC40077}"/>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2" name="AutoShape 1" descr="https://psfswebp.cc.wmich.edu/cs/FPR/cache/PT_PIXEL_1.gif">
          <a:extLst>
            <a:ext uri="{FF2B5EF4-FFF2-40B4-BE49-F238E27FC236}">
              <a16:creationId xmlns:a16="http://schemas.microsoft.com/office/drawing/2014/main" id="{54319E84-5915-4946-95E5-A24AB5AC0E64}"/>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3" name="AutoShape 1" descr="https://psfswebp.cc.wmich.edu/cs/FPR/cache/PT_PIXEL_1.gif">
          <a:extLst>
            <a:ext uri="{FF2B5EF4-FFF2-40B4-BE49-F238E27FC236}">
              <a16:creationId xmlns:a16="http://schemas.microsoft.com/office/drawing/2014/main" id="{AFAEBC89-DFED-44A3-8F52-DE3E8A61C400}"/>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2464" name="AutoShape 1" descr="https://psfswebp.cc.wmich.edu/cs/FPR/cache/PT_PIXEL_1.gif">
          <a:extLst>
            <a:ext uri="{FF2B5EF4-FFF2-40B4-BE49-F238E27FC236}">
              <a16:creationId xmlns:a16="http://schemas.microsoft.com/office/drawing/2014/main" id="{D6CECE68-E84A-4085-9DE9-EF0BA13CFAFC}"/>
            </a:ext>
          </a:extLst>
        </xdr:cNvPr>
        <xdr:cNvSpPr>
          <a:spLocks noChangeAspect="1" noChangeArrowheads="1"/>
        </xdr:cNvSpPr>
      </xdr:nvSpPr>
      <xdr:spPr bwMode="auto">
        <a:xfrm>
          <a:off x="317754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5" name="AutoShape 1" descr="https://psfswebp.cc.wmich.edu/cs/FPR/cache/PT_PIXEL_1.gif">
          <a:extLst>
            <a:ext uri="{FF2B5EF4-FFF2-40B4-BE49-F238E27FC236}">
              <a16:creationId xmlns:a16="http://schemas.microsoft.com/office/drawing/2014/main" id="{0E32500D-5372-4F75-87C0-549ECB7C4C6D}"/>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6" name="AutoShape 1" descr="https://psfswebp.cc.wmich.edu/cs/FPR/cache/PT_PIXEL_1.gif">
          <a:extLst>
            <a:ext uri="{FF2B5EF4-FFF2-40B4-BE49-F238E27FC236}">
              <a16:creationId xmlns:a16="http://schemas.microsoft.com/office/drawing/2014/main" id="{60392296-2860-40DB-9F5B-93F8ADD21266}"/>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7" name="AutoShape 1" descr="https://psfswebp.cc.wmich.edu/cs/FPR/cache/PT_PIXEL_1.gif">
          <a:extLst>
            <a:ext uri="{FF2B5EF4-FFF2-40B4-BE49-F238E27FC236}">
              <a16:creationId xmlns:a16="http://schemas.microsoft.com/office/drawing/2014/main" id="{857F3967-9850-45E1-8925-BE0510C7D78C}"/>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8" name="AutoShape 1" descr="https://psfswebp.cc.wmich.edu/cs/FPR/cache/PT_PIXEL_1.gif">
          <a:extLst>
            <a:ext uri="{FF2B5EF4-FFF2-40B4-BE49-F238E27FC236}">
              <a16:creationId xmlns:a16="http://schemas.microsoft.com/office/drawing/2014/main" id="{AF31F6F4-E631-4F34-93D8-D590672B1053}"/>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9" name="AutoShape 1" descr="https://psfswebp.cc.wmich.edu/cs/FPR/cache/PT_PIXEL_1.gif">
          <a:extLst>
            <a:ext uri="{FF2B5EF4-FFF2-40B4-BE49-F238E27FC236}">
              <a16:creationId xmlns:a16="http://schemas.microsoft.com/office/drawing/2014/main" id="{FD322BCE-345B-4DB6-8355-0D8452CFB41A}"/>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2470" name="AutoShape 1" descr="https://psfswebp.cc.wmich.edu/cs/FPR/cache/PT_PIXEL_1.gif">
          <a:extLst>
            <a:ext uri="{FF2B5EF4-FFF2-40B4-BE49-F238E27FC236}">
              <a16:creationId xmlns:a16="http://schemas.microsoft.com/office/drawing/2014/main" id="{D6ACE85F-4C3D-4C86-AA2D-E456006FADFA}"/>
            </a:ext>
          </a:extLst>
        </xdr:cNvPr>
        <xdr:cNvSpPr>
          <a:spLocks noChangeAspect="1" noChangeArrowheads="1"/>
        </xdr:cNvSpPr>
      </xdr:nvSpPr>
      <xdr:spPr bwMode="auto">
        <a:xfrm>
          <a:off x="317754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1" name="AutoShape 1" descr="https://psfswebp.cc.wmich.edu/cs/FPR/cache/PT_PIXEL_1.gif">
          <a:extLst>
            <a:ext uri="{FF2B5EF4-FFF2-40B4-BE49-F238E27FC236}">
              <a16:creationId xmlns:a16="http://schemas.microsoft.com/office/drawing/2014/main" id="{73EE1215-9100-45DF-AF9B-B23AD54AAF8D}"/>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2" name="AutoShape 1" descr="https://psfswebp.cc.wmich.edu/cs/FPR/cache/PT_PIXEL_1.gif">
          <a:extLst>
            <a:ext uri="{FF2B5EF4-FFF2-40B4-BE49-F238E27FC236}">
              <a16:creationId xmlns:a16="http://schemas.microsoft.com/office/drawing/2014/main" id="{7082707D-2414-4853-96A9-E687BF7584E8}"/>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3" name="AutoShape 1" descr="https://psfswebp.cc.wmich.edu/cs/FPR/cache/PT_PIXEL_1.gif">
          <a:extLst>
            <a:ext uri="{FF2B5EF4-FFF2-40B4-BE49-F238E27FC236}">
              <a16:creationId xmlns:a16="http://schemas.microsoft.com/office/drawing/2014/main" id="{BA352761-FE4D-4DDB-92C5-0D1A1F6CCCAF}"/>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4" name="AutoShape 1" descr="https://psfswebp.cc.wmich.edu/cs/FPR/cache/PT_PIXEL_1.gif">
          <a:extLst>
            <a:ext uri="{FF2B5EF4-FFF2-40B4-BE49-F238E27FC236}">
              <a16:creationId xmlns:a16="http://schemas.microsoft.com/office/drawing/2014/main" id="{0CE14846-43EF-431A-A8B5-787A9556AC24}"/>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5" name="AutoShape 1" descr="https://psfswebp.cc.wmich.edu/cs/FPR/cache/PT_PIXEL_1.gif">
          <a:extLst>
            <a:ext uri="{FF2B5EF4-FFF2-40B4-BE49-F238E27FC236}">
              <a16:creationId xmlns:a16="http://schemas.microsoft.com/office/drawing/2014/main" id="{C0C052B4-720E-498C-8A1F-881C768834B5}"/>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2476" name="AutoShape 1" descr="https://psfswebp.cc.wmich.edu/cs/FPR/cache/PT_PIXEL_1.gif">
          <a:extLst>
            <a:ext uri="{FF2B5EF4-FFF2-40B4-BE49-F238E27FC236}">
              <a16:creationId xmlns:a16="http://schemas.microsoft.com/office/drawing/2014/main" id="{E7C5C93E-D40A-48DD-B444-DD7CBF2B6363}"/>
            </a:ext>
          </a:extLst>
        </xdr:cNvPr>
        <xdr:cNvSpPr>
          <a:spLocks noChangeAspect="1" noChangeArrowheads="1"/>
        </xdr:cNvSpPr>
      </xdr:nvSpPr>
      <xdr:spPr bwMode="auto">
        <a:xfrm>
          <a:off x="317754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77" name="AutoShape 1" descr="https://psfswebp.cc.wmich.edu/cs/FPR/cache/PT_PIXEL_1.gif">
          <a:extLst>
            <a:ext uri="{FF2B5EF4-FFF2-40B4-BE49-F238E27FC236}">
              <a16:creationId xmlns:a16="http://schemas.microsoft.com/office/drawing/2014/main" id="{A8860D18-2959-46A5-99A3-AC9AF16EFD8C}"/>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78" name="AutoShape 1" descr="https://psfswebp.cc.wmich.edu/cs/FPR/cache/PT_PIXEL_1.gif">
          <a:extLst>
            <a:ext uri="{FF2B5EF4-FFF2-40B4-BE49-F238E27FC236}">
              <a16:creationId xmlns:a16="http://schemas.microsoft.com/office/drawing/2014/main" id="{39376A57-CFC6-4520-8074-6D5712E92A0B}"/>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79" name="AutoShape 1" descr="https://psfswebp.cc.wmich.edu/cs/FPR/cache/PT_PIXEL_1.gif">
          <a:extLst>
            <a:ext uri="{FF2B5EF4-FFF2-40B4-BE49-F238E27FC236}">
              <a16:creationId xmlns:a16="http://schemas.microsoft.com/office/drawing/2014/main" id="{71FD66D5-EA6E-4542-8AAB-18F1D790EE68}"/>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80" name="AutoShape 1" descr="https://psfswebp.cc.wmich.edu/cs/FPR/cache/PT_PIXEL_1.gif">
          <a:extLst>
            <a:ext uri="{FF2B5EF4-FFF2-40B4-BE49-F238E27FC236}">
              <a16:creationId xmlns:a16="http://schemas.microsoft.com/office/drawing/2014/main" id="{6A2F90F8-C2DA-46E3-BA9D-4718BF5E82B0}"/>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81" name="AutoShape 1" descr="https://psfswebp.cc.wmich.edu/cs/FPR/cache/PT_PIXEL_1.gif">
          <a:extLst>
            <a:ext uri="{FF2B5EF4-FFF2-40B4-BE49-F238E27FC236}">
              <a16:creationId xmlns:a16="http://schemas.microsoft.com/office/drawing/2014/main" id="{0B91DE9B-DF01-4F96-BB0E-B8564BD037D4}"/>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2482" name="AutoShape 1" descr="https://psfswebp.cc.wmich.edu/cs/FPR/cache/PT_PIXEL_1.gif">
          <a:extLst>
            <a:ext uri="{FF2B5EF4-FFF2-40B4-BE49-F238E27FC236}">
              <a16:creationId xmlns:a16="http://schemas.microsoft.com/office/drawing/2014/main" id="{1A16D578-B025-486A-810B-BDBD920485E3}"/>
            </a:ext>
          </a:extLst>
        </xdr:cNvPr>
        <xdr:cNvSpPr>
          <a:spLocks noChangeAspect="1" noChangeArrowheads="1"/>
        </xdr:cNvSpPr>
      </xdr:nvSpPr>
      <xdr:spPr bwMode="auto">
        <a:xfrm>
          <a:off x="317754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3" name="AutoShape 1" descr="https://psfswebp.cc.wmich.edu/cs/FPR/cache/PT_PIXEL_1.gif">
          <a:extLst>
            <a:ext uri="{FF2B5EF4-FFF2-40B4-BE49-F238E27FC236}">
              <a16:creationId xmlns:a16="http://schemas.microsoft.com/office/drawing/2014/main" id="{4BDAC036-DF37-45EA-8BA9-00D1014236E8}"/>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4" name="AutoShape 1" descr="https://psfswebp.cc.wmich.edu/cs/FPR/cache/PT_PIXEL_1.gif">
          <a:extLst>
            <a:ext uri="{FF2B5EF4-FFF2-40B4-BE49-F238E27FC236}">
              <a16:creationId xmlns:a16="http://schemas.microsoft.com/office/drawing/2014/main" id="{FE200DC2-D75C-42F6-B476-C173773A9098}"/>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5" name="AutoShape 1" descr="https://psfswebp.cc.wmich.edu/cs/FPR/cache/PT_PIXEL_1.gif">
          <a:extLst>
            <a:ext uri="{FF2B5EF4-FFF2-40B4-BE49-F238E27FC236}">
              <a16:creationId xmlns:a16="http://schemas.microsoft.com/office/drawing/2014/main" id="{2370C6B0-AA73-4ED0-9EDB-318DB1DDDAF3}"/>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6" name="AutoShape 1" descr="https://psfswebp.cc.wmich.edu/cs/FPR/cache/PT_PIXEL_1.gif">
          <a:extLst>
            <a:ext uri="{FF2B5EF4-FFF2-40B4-BE49-F238E27FC236}">
              <a16:creationId xmlns:a16="http://schemas.microsoft.com/office/drawing/2014/main" id="{307004C9-043E-46DE-9C29-42281A54E616}"/>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7" name="AutoShape 1" descr="https://psfswebp.cc.wmich.edu/cs/FPR/cache/PT_PIXEL_1.gif">
          <a:extLst>
            <a:ext uri="{FF2B5EF4-FFF2-40B4-BE49-F238E27FC236}">
              <a16:creationId xmlns:a16="http://schemas.microsoft.com/office/drawing/2014/main" id="{CE20FFDA-B538-44B8-B0A3-603EB534F482}"/>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2488" name="AutoShape 1" descr="https://psfswebp.cc.wmich.edu/cs/FPR/cache/PT_PIXEL_1.gif">
          <a:extLst>
            <a:ext uri="{FF2B5EF4-FFF2-40B4-BE49-F238E27FC236}">
              <a16:creationId xmlns:a16="http://schemas.microsoft.com/office/drawing/2014/main" id="{AD155DED-A933-4E93-81AF-E3D3241D31D8}"/>
            </a:ext>
          </a:extLst>
        </xdr:cNvPr>
        <xdr:cNvSpPr>
          <a:spLocks noChangeAspect="1" noChangeArrowheads="1"/>
        </xdr:cNvSpPr>
      </xdr:nvSpPr>
      <xdr:spPr bwMode="auto">
        <a:xfrm>
          <a:off x="317754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89" name="AutoShape 1" descr="https://psfswebp.cc.wmich.edu/cs/FPR/cache/PT_PIXEL_1.gif">
          <a:extLst>
            <a:ext uri="{FF2B5EF4-FFF2-40B4-BE49-F238E27FC236}">
              <a16:creationId xmlns:a16="http://schemas.microsoft.com/office/drawing/2014/main" id="{1F0DEBAA-1165-4F9B-8BA9-90B82348D4A1}"/>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0" name="AutoShape 1" descr="https://psfswebp.cc.wmich.edu/cs/FPR/cache/PT_PIXEL_1.gif">
          <a:extLst>
            <a:ext uri="{FF2B5EF4-FFF2-40B4-BE49-F238E27FC236}">
              <a16:creationId xmlns:a16="http://schemas.microsoft.com/office/drawing/2014/main" id="{DA27A4D0-520A-4CE2-9DFA-35A592B64891}"/>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1" name="AutoShape 1" descr="https://psfswebp.cc.wmich.edu/cs/FPR/cache/PT_PIXEL_1.gif">
          <a:extLst>
            <a:ext uri="{FF2B5EF4-FFF2-40B4-BE49-F238E27FC236}">
              <a16:creationId xmlns:a16="http://schemas.microsoft.com/office/drawing/2014/main" id="{CC84B390-A055-43C7-80C6-1F19E0ACFEBF}"/>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2" name="AutoShape 1" descr="https://psfswebp.cc.wmich.edu/cs/FPR/cache/PT_PIXEL_1.gif">
          <a:extLst>
            <a:ext uri="{FF2B5EF4-FFF2-40B4-BE49-F238E27FC236}">
              <a16:creationId xmlns:a16="http://schemas.microsoft.com/office/drawing/2014/main" id="{40E62F8D-6D42-4CA4-B703-9787478B7A71}"/>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3" name="AutoShape 1" descr="https://psfswebp.cc.wmich.edu/cs/FPR/cache/PT_PIXEL_1.gif">
          <a:extLst>
            <a:ext uri="{FF2B5EF4-FFF2-40B4-BE49-F238E27FC236}">
              <a16:creationId xmlns:a16="http://schemas.microsoft.com/office/drawing/2014/main" id="{9528E506-E2CC-4F17-9B04-4E25841067E4}"/>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2494" name="AutoShape 1" descr="https://psfswebp.cc.wmich.edu/cs/FPR/cache/PT_PIXEL_1.gif">
          <a:extLst>
            <a:ext uri="{FF2B5EF4-FFF2-40B4-BE49-F238E27FC236}">
              <a16:creationId xmlns:a16="http://schemas.microsoft.com/office/drawing/2014/main" id="{701F7E87-5F80-4709-9258-0BF49BB75FEB}"/>
            </a:ext>
          </a:extLst>
        </xdr:cNvPr>
        <xdr:cNvSpPr>
          <a:spLocks noChangeAspect="1" noChangeArrowheads="1"/>
        </xdr:cNvSpPr>
      </xdr:nvSpPr>
      <xdr:spPr bwMode="auto">
        <a:xfrm>
          <a:off x="317754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5" name="AutoShape 1" descr="https://psfswebp.cc.wmich.edu/cs/FPR/cache/PT_PIXEL_1.gif">
          <a:extLst>
            <a:ext uri="{FF2B5EF4-FFF2-40B4-BE49-F238E27FC236}">
              <a16:creationId xmlns:a16="http://schemas.microsoft.com/office/drawing/2014/main" id="{A9B70B2E-0F2C-4579-BD36-57F7403D5E0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6" name="AutoShape 1" descr="https://psfswebp.cc.wmich.edu/cs/FPR/cache/PT_PIXEL_1.gif">
          <a:extLst>
            <a:ext uri="{FF2B5EF4-FFF2-40B4-BE49-F238E27FC236}">
              <a16:creationId xmlns:a16="http://schemas.microsoft.com/office/drawing/2014/main" id="{C4D23BF7-156E-4817-AB0A-CA2118F8F153}"/>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7" name="AutoShape 1" descr="https://psfswebp.cc.wmich.edu/cs/FPR/cache/PT_PIXEL_1.gif">
          <a:extLst>
            <a:ext uri="{FF2B5EF4-FFF2-40B4-BE49-F238E27FC236}">
              <a16:creationId xmlns:a16="http://schemas.microsoft.com/office/drawing/2014/main" id="{471613BB-2577-44FA-80DD-03FA1E22D43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8" name="AutoShape 1" descr="https://psfswebp.cc.wmich.edu/cs/FPR/cache/PT_PIXEL_1.gif">
          <a:extLst>
            <a:ext uri="{FF2B5EF4-FFF2-40B4-BE49-F238E27FC236}">
              <a16:creationId xmlns:a16="http://schemas.microsoft.com/office/drawing/2014/main" id="{0BAEAE01-4C5D-4A28-8E37-8F62913E711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9" name="AutoShape 1" descr="https://psfswebp.cc.wmich.edu/cs/FPR/cache/PT_PIXEL_1.gif">
          <a:extLst>
            <a:ext uri="{FF2B5EF4-FFF2-40B4-BE49-F238E27FC236}">
              <a16:creationId xmlns:a16="http://schemas.microsoft.com/office/drawing/2014/main" id="{846CE209-5880-4E12-90C3-8005F981FBE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00" name="AutoShape 1" descr="https://psfswebp.cc.wmich.edu/cs/FPR/cache/PT_PIXEL_1.gif">
          <a:extLst>
            <a:ext uri="{FF2B5EF4-FFF2-40B4-BE49-F238E27FC236}">
              <a16:creationId xmlns:a16="http://schemas.microsoft.com/office/drawing/2014/main" id="{6B1D3B67-8AE6-4BA6-952D-0588F1A24C4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01" name="AutoShape 1" descr="https://psfswebp.cc.wmich.edu/cs/FPR/cache/PT_PIXEL_1.gif">
          <a:extLst>
            <a:ext uri="{FF2B5EF4-FFF2-40B4-BE49-F238E27FC236}">
              <a16:creationId xmlns:a16="http://schemas.microsoft.com/office/drawing/2014/main" id="{E95B9DDE-81CD-40F7-A3C3-9A345C17A7D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2" name="AutoShape 1" descr="https://psfswebp.cc.wmich.edu/cs/FPR/cache/PT_PIXEL_1.gif">
          <a:extLst>
            <a:ext uri="{FF2B5EF4-FFF2-40B4-BE49-F238E27FC236}">
              <a16:creationId xmlns:a16="http://schemas.microsoft.com/office/drawing/2014/main" id="{19A7CF27-B6B8-420B-B073-562A7E65C4E0}"/>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3" name="AutoShape 1" descr="https://psfswebp.cc.wmich.edu/cs/FPR/cache/PT_PIXEL_1.gif">
          <a:extLst>
            <a:ext uri="{FF2B5EF4-FFF2-40B4-BE49-F238E27FC236}">
              <a16:creationId xmlns:a16="http://schemas.microsoft.com/office/drawing/2014/main" id="{16C2759D-ECA8-41C6-BDE9-941846AE9F8F}"/>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4" name="AutoShape 1" descr="https://psfswebp.cc.wmich.edu/cs/FPR/cache/PT_PIXEL_1.gif">
          <a:extLst>
            <a:ext uri="{FF2B5EF4-FFF2-40B4-BE49-F238E27FC236}">
              <a16:creationId xmlns:a16="http://schemas.microsoft.com/office/drawing/2014/main" id="{4438CE3D-E85D-4F3E-B2B2-F31189464AB0}"/>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5" name="AutoShape 1" descr="https://psfswebp.cc.wmich.edu/cs/FPR/cache/PT_PIXEL_1.gif">
          <a:extLst>
            <a:ext uri="{FF2B5EF4-FFF2-40B4-BE49-F238E27FC236}">
              <a16:creationId xmlns:a16="http://schemas.microsoft.com/office/drawing/2014/main" id="{BCCCB180-FA0F-4091-A20F-C5C400D2F278}"/>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6" name="AutoShape 1" descr="https://psfswebp.cc.wmich.edu/cs/FPR/cache/PT_PIXEL_1.gif">
          <a:extLst>
            <a:ext uri="{FF2B5EF4-FFF2-40B4-BE49-F238E27FC236}">
              <a16:creationId xmlns:a16="http://schemas.microsoft.com/office/drawing/2014/main" id="{F79C7471-0E84-4F6B-B703-447E52412CC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7" name="AutoShape 1" descr="https://psfswebp.cc.wmich.edu/cs/FPR/cache/PT_PIXEL_1.gif">
          <a:extLst>
            <a:ext uri="{FF2B5EF4-FFF2-40B4-BE49-F238E27FC236}">
              <a16:creationId xmlns:a16="http://schemas.microsoft.com/office/drawing/2014/main" id="{139EBBE6-71ED-49A6-AF5F-2A80C3B5741B}"/>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8" name="AutoShape 1" descr="https://psfswebp.cc.wmich.edu/cs/FPR/cache/PT_PIXEL_1.gif">
          <a:extLst>
            <a:ext uri="{FF2B5EF4-FFF2-40B4-BE49-F238E27FC236}">
              <a16:creationId xmlns:a16="http://schemas.microsoft.com/office/drawing/2014/main" id="{6C419043-CE07-40C9-9A66-0E2344952A32}"/>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9" name="AutoShape 1" descr="https://psfswebp.cc.wmich.edu/cs/FPR/cache/PT_PIXEL_1.gif">
          <a:extLst>
            <a:ext uri="{FF2B5EF4-FFF2-40B4-BE49-F238E27FC236}">
              <a16:creationId xmlns:a16="http://schemas.microsoft.com/office/drawing/2014/main" id="{5AB9FDF8-C02D-4309-A1A9-C2A5DDB80FA2}"/>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0" name="AutoShape 1" descr="https://psfswebp.cc.wmich.edu/cs/FPR/cache/PT_PIXEL_1.gif">
          <a:extLst>
            <a:ext uri="{FF2B5EF4-FFF2-40B4-BE49-F238E27FC236}">
              <a16:creationId xmlns:a16="http://schemas.microsoft.com/office/drawing/2014/main" id="{1DCC0E04-1CF7-4FC8-8587-9EA8291E4D12}"/>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1" name="AutoShape 1" descr="https://psfswebp.cc.wmich.edu/cs/FPR/cache/PT_PIXEL_1.gif">
          <a:extLst>
            <a:ext uri="{FF2B5EF4-FFF2-40B4-BE49-F238E27FC236}">
              <a16:creationId xmlns:a16="http://schemas.microsoft.com/office/drawing/2014/main" id="{36C86BCA-1B15-4E3A-A7A8-2B84A1FF1D83}"/>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2" name="AutoShape 1" descr="https://psfswebp.cc.wmich.edu/cs/FPR/cache/PT_PIXEL_1.gif">
          <a:extLst>
            <a:ext uri="{FF2B5EF4-FFF2-40B4-BE49-F238E27FC236}">
              <a16:creationId xmlns:a16="http://schemas.microsoft.com/office/drawing/2014/main" id="{148A5B6B-2735-4D87-8A4F-0D33D18CA405}"/>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3" name="AutoShape 1" descr="https://psfswebp.cc.wmich.edu/cs/FPR/cache/PT_PIXEL_1.gif">
          <a:extLst>
            <a:ext uri="{FF2B5EF4-FFF2-40B4-BE49-F238E27FC236}">
              <a16:creationId xmlns:a16="http://schemas.microsoft.com/office/drawing/2014/main" id="{CEE69FBE-6939-44F1-9451-A959E28B5C08}"/>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4" name="AutoShape 1" descr="https://psfswebp.cc.wmich.edu/cs/FPR/cache/PT_PIXEL_1.gif">
          <a:extLst>
            <a:ext uri="{FF2B5EF4-FFF2-40B4-BE49-F238E27FC236}">
              <a16:creationId xmlns:a16="http://schemas.microsoft.com/office/drawing/2014/main" id="{69DE3FD1-2196-4331-BB67-27986B98F0E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5" name="AutoShape 1" descr="https://psfswebp.cc.wmich.edu/cs/FPR/cache/PT_PIXEL_1.gif">
          <a:extLst>
            <a:ext uri="{FF2B5EF4-FFF2-40B4-BE49-F238E27FC236}">
              <a16:creationId xmlns:a16="http://schemas.microsoft.com/office/drawing/2014/main" id="{07AAA7D3-A879-480D-8C0E-0D68EB21957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6" name="AutoShape 1" descr="https://psfswebp.cc.wmich.edu/cs/FPR/cache/PT_PIXEL_1.gif">
          <a:extLst>
            <a:ext uri="{FF2B5EF4-FFF2-40B4-BE49-F238E27FC236}">
              <a16:creationId xmlns:a16="http://schemas.microsoft.com/office/drawing/2014/main" id="{A009188E-F6A2-4822-9AB3-9221B6157446}"/>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7" name="AutoShape 1" descr="https://psfswebp.cc.wmich.edu/cs/FPR/cache/PT_PIXEL_1.gif">
          <a:extLst>
            <a:ext uri="{FF2B5EF4-FFF2-40B4-BE49-F238E27FC236}">
              <a16:creationId xmlns:a16="http://schemas.microsoft.com/office/drawing/2014/main" id="{79F9CF12-5F2A-4C73-B946-033E822661C3}"/>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8" name="AutoShape 1" descr="https://psfswebp.cc.wmich.edu/cs/FPR/cache/PT_PIXEL_1.gif">
          <a:extLst>
            <a:ext uri="{FF2B5EF4-FFF2-40B4-BE49-F238E27FC236}">
              <a16:creationId xmlns:a16="http://schemas.microsoft.com/office/drawing/2014/main" id="{68047BBD-AC8C-4DBF-9F7A-360B53F67D0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9" name="AutoShape 1" descr="https://psfswebp.cc.wmich.edu/cs/FPR/cache/PT_PIXEL_1.gif">
          <a:extLst>
            <a:ext uri="{FF2B5EF4-FFF2-40B4-BE49-F238E27FC236}">
              <a16:creationId xmlns:a16="http://schemas.microsoft.com/office/drawing/2014/main" id="{41C44061-A1BD-45C7-98A0-8302702FFDA4}"/>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0" name="AutoShape 1" descr="https://psfswebp.cc.wmich.edu/cs/FPR/cache/PT_PIXEL_1.gif">
          <a:extLst>
            <a:ext uri="{FF2B5EF4-FFF2-40B4-BE49-F238E27FC236}">
              <a16:creationId xmlns:a16="http://schemas.microsoft.com/office/drawing/2014/main" id="{23F0218E-B679-49D5-9A14-09D7280CD18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1" name="AutoShape 1" descr="https://psfswebp.cc.wmich.edu/cs/FPR/cache/PT_PIXEL_1.gif">
          <a:extLst>
            <a:ext uri="{FF2B5EF4-FFF2-40B4-BE49-F238E27FC236}">
              <a16:creationId xmlns:a16="http://schemas.microsoft.com/office/drawing/2014/main" id="{C4A5A609-B30A-4B4A-B188-744226A3E6D4}"/>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2" name="AutoShape 1" descr="https://psfswebp.cc.wmich.edu/cs/FPR/cache/PT_PIXEL_1.gif">
          <a:extLst>
            <a:ext uri="{FF2B5EF4-FFF2-40B4-BE49-F238E27FC236}">
              <a16:creationId xmlns:a16="http://schemas.microsoft.com/office/drawing/2014/main" id="{9D41963B-995F-4736-B9D3-AF42CEC75356}"/>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3" name="AutoShape 1" descr="https://psfswebp.cc.wmich.edu/cs/FPR/cache/PT_PIXEL_1.gif">
          <a:extLst>
            <a:ext uri="{FF2B5EF4-FFF2-40B4-BE49-F238E27FC236}">
              <a16:creationId xmlns:a16="http://schemas.microsoft.com/office/drawing/2014/main" id="{D650A3FF-587B-4822-8CD7-FB9024AE51D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4" name="AutoShape 1" descr="https://psfswebp.cc.wmich.edu/cs/FPR/cache/PT_PIXEL_1.gif">
          <a:extLst>
            <a:ext uri="{FF2B5EF4-FFF2-40B4-BE49-F238E27FC236}">
              <a16:creationId xmlns:a16="http://schemas.microsoft.com/office/drawing/2014/main" id="{36FA01E9-B759-4F5A-BD81-B060641D2CC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5" name="AutoShape 1" descr="https://psfswebp.cc.wmich.edu/cs/FPR/cache/PT_PIXEL_1.gif">
          <a:extLst>
            <a:ext uri="{FF2B5EF4-FFF2-40B4-BE49-F238E27FC236}">
              <a16:creationId xmlns:a16="http://schemas.microsoft.com/office/drawing/2014/main" id="{88DDF523-0217-428F-A579-30866695C87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6" name="AutoShape 1" descr="https://psfswebp.cc.wmich.edu/cs/FPR/cache/PT_PIXEL_1.gif">
          <a:extLst>
            <a:ext uri="{FF2B5EF4-FFF2-40B4-BE49-F238E27FC236}">
              <a16:creationId xmlns:a16="http://schemas.microsoft.com/office/drawing/2014/main" id="{8B4EC1CD-5D20-4D75-ABC7-DD4F45C8D101}"/>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7" name="AutoShape 1" descr="https://psfswebp.cc.wmich.edu/cs/FPR/cache/PT_PIXEL_1.gif">
          <a:extLst>
            <a:ext uri="{FF2B5EF4-FFF2-40B4-BE49-F238E27FC236}">
              <a16:creationId xmlns:a16="http://schemas.microsoft.com/office/drawing/2014/main" id="{9327DFF1-7FFC-458E-B9CD-16D2EB2E639D}"/>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8" name="AutoShape 1" descr="https://psfswebp.cc.wmich.edu/cs/FPR/cache/PT_PIXEL_1.gif">
          <a:extLst>
            <a:ext uri="{FF2B5EF4-FFF2-40B4-BE49-F238E27FC236}">
              <a16:creationId xmlns:a16="http://schemas.microsoft.com/office/drawing/2014/main" id="{6F39C790-8354-4B4C-BFF1-DDB142577617}"/>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9" name="AutoShape 1" descr="https://psfswebp.cc.wmich.edu/cs/FPR/cache/PT_PIXEL_1.gif">
          <a:extLst>
            <a:ext uri="{FF2B5EF4-FFF2-40B4-BE49-F238E27FC236}">
              <a16:creationId xmlns:a16="http://schemas.microsoft.com/office/drawing/2014/main" id="{F6C2DFCB-32B8-4DED-BFB7-F2B416DE0C93}"/>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30" name="AutoShape 1" descr="https://psfswebp.cc.wmich.edu/cs/FPR/cache/PT_PIXEL_1.gif">
          <a:extLst>
            <a:ext uri="{FF2B5EF4-FFF2-40B4-BE49-F238E27FC236}">
              <a16:creationId xmlns:a16="http://schemas.microsoft.com/office/drawing/2014/main" id="{21717107-C5E9-47F9-821C-7BB2CBB4A700}"/>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31" name="AutoShape 1" descr="https://psfswebp.cc.wmich.edu/cs/FPR/cache/PT_PIXEL_1.gif">
          <a:extLst>
            <a:ext uri="{FF2B5EF4-FFF2-40B4-BE49-F238E27FC236}">
              <a16:creationId xmlns:a16="http://schemas.microsoft.com/office/drawing/2014/main" id="{A85D877A-6578-424D-B7D3-1256B6610DB5}"/>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2" name="AutoShape 1" descr="https://psfswebp.cc.wmich.edu/cs/FPR/cache/PT_PIXEL_1.gif">
          <a:extLst>
            <a:ext uri="{FF2B5EF4-FFF2-40B4-BE49-F238E27FC236}">
              <a16:creationId xmlns:a16="http://schemas.microsoft.com/office/drawing/2014/main" id="{AB6DC4F2-AF52-4EAE-B185-FD15C3465072}"/>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3" name="AutoShape 1" descr="https://psfswebp.cc.wmich.edu/cs/FPR/cache/PT_PIXEL_1.gif">
          <a:extLst>
            <a:ext uri="{FF2B5EF4-FFF2-40B4-BE49-F238E27FC236}">
              <a16:creationId xmlns:a16="http://schemas.microsoft.com/office/drawing/2014/main" id="{F7EAF098-71D2-4507-8AAA-CD3C9B73F1B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4" name="AutoShape 1" descr="https://psfswebp.cc.wmich.edu/cs/FPR/cache/PT_PIXEL_1.gif">
          <a:extLst>
            <a:ext uri="{FF2B5EF4-FFF2-40B4-BE49-F238E27FC236}">
              <a16:creationId xmlns:a16="http://schemas.microsoft.com/office/drawing/2014/main" id="{650DAE1C-F4EA-4512-B549-400DBBA137F8}"/>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5" name="AutoShape 1" descr="https://psfswebp.cc.wmich.edu/cs/FPR/cache/PT_PIXEL_1.gif">
          <a:extLst>
            <a:ext uri="{FF2B5EF4-FFF2-40B4-BE49-F238E27FC236}">
              <a16:creationId xmlns:a16="http://schemas.microsoft.com/office/drawing/2014/main" id="{74661299-FE3A-402E-9ADF-BE8EF303A62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6" name="AutoShape 1" descr="https://psfswebp.cc.wmich.edu/cs/FPR/cache/PT_PIXEL_1.gif">
          <a:extLst>
            <a:ext uri="{FF2B5EF4-FFF2-40B4-BE49-F238E27FC236}">
              <a16:creationId xmlns:a16="http://schemas.microsoft.com/office/drawing/2014/main" id="{A8AB95E2-BC9E-4CFD-A30F-918B8D5F1739}"/>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7" name="AutoShape 1" descr="https://psfswebp.cc.wmich.edu/cs/FPR/cache/PT_PIXEL_1.gif">
          <a:extLst>
            <a:ext uri="{FF2B5EF4-FFF2-40B4-BE49-F238E27FC236}">
              <a16:creationId xmlns:a16="http://schemas.microsoft.com/office/drawing/2014/main" id="{5C112601-4FFF-4F7F-80FF-B05A2E1B8010}"/>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38" name="AutoShape 1" descr="https://psfswebp.cc.wmich.edu/cs/FPR/cache/PT_PIXEL_1.gif">
          <a:extLst>
            <a:ext uri="{FF2B5EF4-FFF2-40B4-BE49-F238E27FC236}">
              <a16:creationId xmlns:a16="http://schemas.microsoft.com/office/drawing/2014/main" id="{411BE5B2-3405-46FB-B322-5B1CEEF958DE}"/>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39" name="AutoShape 1" descr="https://psfswebp.cc.wmich.edu/cs/FPR/cache/PT_PIXEL_1.gif">
          <a:extLst>
            <a:ext uri="{FF2B5EF4-FFF2-40B4-BE49-F238E27FC236}">
              <a16:creationId xmlns:a16="http://schemas.microsoft.com/office/drawing/2014/main" id="{39CFF76F-F229-4158-905D-6E1B2D1E80E9}"/>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0" name="AutoShape 1" descr="https://psfswebp.cc.wmich.edu/cs/FPR/cache/PT_PIXEL_1.gif">
          <a:extLst>
            <a:ext uri="{FF2B5EF4-FFF2-40B4-BE49-F238E27FC236}">
              <a16:creationId xmlns:a16="http://schemas.microsoft.com/office/drawing/2014/main" id="{1E68F6F4-C974-4665-81D5-A23B3AEC0C6A}"/>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1" name="AutoShape 1" descr="https://psfswebp.cc.wmich.edu/cs/FPR/cache/PT_PIXEL_1.gif">
          <a:extLst>
            <a:ext uri="{FF2B5EF4-FFF2-40B4-BE49-F238E27FC236}">
              <a16:creationId xmlns:a16="http://schemas.microsoft.com/office/drawing/2014/main" id="{13DF1860-7FD2-447D-9CB8-53B78086E366}"/>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2" name="AutoShape 1" descr="https://psfswebp.cc.wmich.edu/cs/FPR/cache/PT_PIXEL_1.gif">
          <a:extLst>
            <a:ext uri="{FF2B5EF4-FFF2-40B4-BE49-F238E27FC236}">
              <a16:creationId xmlns:a16="http://schemas.microsoft.com/office/drawing/2014/main" id="{876BE7BC-010B-4408-87A8-62726EE0AFD1}"/>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3" name="AutoShape 1" descr="https://psfswebp.cc.wmich.edu/cs/FPR/cache/PT_PIXEL_1.gif">
          <a:extLst>
            <a:ext uri="{FF2B5EF4-FFF2-40B4-BE49-F238E27FC236}">
              <a16:creationId xmlns:a16="http://schemas.microsoft.com/office/drawing/2014/main" id="{4E269380-213C-4A9C-AAB5-564BEDCD26EF}"/>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2544" name="AutoShape 1" descr="https://psfswebp.cc.wmich.edu/cs/FPR/cache/PT_PIXEL_1.gif">
          <a:extLst>
            <a:ext uri="{FF2B5EF4-FFF2-40B4-BE49-F238E27FC236}">
              <a16:creationId xmlns:a16="http://schemas.microsoft.com/office/drawing/2014/main" id="{649443B4-514E-43DD-A0E3-63FCA123809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545" name="AutoShape 1" descr="https://psfswebp.cc.wmich.edu/cs/FPR/cache/PT_PIXEL_1.gif">
          <a:extLst>
            <a:ext uri="{FF2B5EF4-FFF2-40B4-BE49-F238E27FC236}">
              <a16:creationId xmlns:a16="http://schemas.microsoft.com/office/drawing/2014/main" id="{7DD002A8-DFDC-41FD-A5F6-94F697AC2D3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546" name="AutoShape 1" descr="https://psfswebp.cc.wmich.edu/cs/FPR/cache/PT_PIXEL_1.gif">
          <a:extLst>
            <a:ext uri="{FF2B5EF4-FFF2-40B4-BE49-F238E27FC236}">
              <a16:creationId xmlns:a16="http://schemas.microsoft.com/office/drawing/2014/main" id="{8FE706B1-21E6-4401-8C7E-E0582D93B72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547" name="AutoShape 1" descr="https://psfswebp.cc.wmich.edu/cs/FPR/cache/PT_PIXEL_1.gif">
          <a:extLst>
            <a:ext uri="{FF2B5EF4-FFF2-40B4-BE49-F238E27FC236}">
              <a16:creationId xmlns:a16="http://schemas.microsoft.com/office/drawing/2014/main" id="{3D811880-01C9-4C5F-B4C8-C240A10C87D8}"/>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48" name="AutoShape 1" descr="https://psfswebp.cc.wmich.edu/cs/FPR/cache/PT_PIXEL_1.gif">
          <a:extLst>
            <a:ext uri="{FF2B5EF4-FFF2-40B4-BE49-F238E27FC236}">
              <a16:creationId xmlns:a16="http://schemas.microsoft.com/office/drawing/2014/main" id="{EE8C8711-83D7-46BA-8A7A-C8B1E333F182}"/>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49" name="AutoShape 1" descr="https://psfswebp.cc.wmich.edu/cs/FPR/cache/PT_PIXEL_1.gif">
          <a:extLst>
            <a:ext uri="{FF2B5EF4-FFF2-40B4-BE49-F238E27FC236}">
              <a16:creationId xmlns:a16="http://schemas.microsoft.com/office/drawing/2014/main" id="{A45786F0-8D63-401E-BC3F-B7AAF96EF7DF}"/>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50" name="AutoShape 1" descr="https://psfswebp.cc.wmich.edu/cs/FPR/cache/PT_PIXEL_1.gif">
          <a:extLst>
            <a:ext uri="{FF2B5EF4-FFF2-40B4-BE49-F238E27FC236}">
              <a16:creationId xmlns:a16="http://schemas.microsoft.com/office/drawing/2014/main" id="{C5E4BFC7-DF2B-462E-BD3E-59A22858273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51" name="AutoShape 1" descr="https://psfswebp.cc.wmich.edu/cs/FPR/cache/PT_PIXEL_1.gif">
          <a:extLst>
            <a:ext uri="{FF2B5EF4-FFF2-40B4-BE49-F238E27FC236}">
              <a16:creationId xmlns:a16="http://schemas.microsoft.com/office/drawing/2014/main" id="{77D1B90E-0427-4302-AA26-061A3EF696E9}"/>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2552" name="AutoShape 1" descr="https://psfswebp.cc.wmich.edu/cs/FPR/cache/PT_PIXEL_1.gif">
          <a:extLst>
            <a:ext uri="{FF2B5EF4-FFF2-40B4-BE49-F238E27FC236}">
              <a16:creationId xmlns:a16="http://schemas.microsoft.com/office/drawing/2014/main" id="{74BF9247-3B0D-4109-92CC-770594958018}"/>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553" name="AutoShape 1" descr="https://psfswebp.cc.wmich.edu/cs/FPR/cache/PT_PIXEL_1.gif">
          <a:extLst>
            <a:ext uri="{FF2B5EF4-FFF2-40B4-BE49-F238E27FC236}">
              <a16:creationId xmlns:a16="http://schemas.microsoft.com/office/drawing/2014/main" id="{FC7BC7C3-74BF-4127-A298-A4F89DE75BCC}"/>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554" name="AutoShape 1" descr="https://psfswebp.cc.wmich.edu/cs/FPR/cache/PT_PIXEL_1.gif">
          <a:extLst>
            <a:ext uri="{FF2B5EF4-FFF2-40B4-BE49-F238E27FC236}">
              <a16:creationId xmlns:a16="http://schemas.microsoft.com/office/drawing/2014/main" id="{7E0EED89-FB6D-4225-9FFF-D9658F847F4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555" name="AutoShape 1" descr="https://psfswebp.cc.wmich.edu/cs/FPR/cache/PT_PIXEL_1.gif">
          <a:extLst>
            <a:ext uri="{FF2B5EF4-FFF2-40B4-BE49-F238E27FC236}">
              <a16:creationId xmlns:a16="http://schemas.microsoft.com/office/drawing/2014/main" id="{E399D317-7207-423C-8455-AE8F05CF1B9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556" name="AutoShape 1" descr="https://psfswebp.cc.wmich.edu/cs/FPR/cache/PT_PIXEL_1.gif">
          <a:extLst>
            <a:ext uri="{FF2B5EF4-FFF2-40B4-BE49-F238E27FC236}">
              <a16:creationId xmlns:a16="http://schemas.microsoft.com/office/drawing/2014/main" id="{D641B0D1-26B1-4E95-A2E9-0E5BF55D0124}"/>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557" name="AutoShape 1" descr="https://psfswebp.cc.wmich.edu/cs/FPR/cache/PT_PIXEL_1.gif">
          <a:extLst>
            <a:ext uri="{FF2B5EF4-FFF2-40B4-BE49-F238E27FC236}">
              <a16:creationId xmlns:a16="http://schemas.microsoft.com/office/drawing/2014/main" id="{ACFFC346-FB94-45A0-B544-8BECE5261E1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58" name="AutoShape 1" descr="https://psfswebp.cc.wmich.edu/cs/FPR/cache/PT_PIXEL_1.gif">
          <a:extLst>
            <a:ext uri="{FF2B5EF4-FFF2-40B4-BE49-F238E27FC236}">
              <a16:creationId xmlns:a16="http://schemas.microsoft.com/office/drawing/2014/main" id="{56867C1B-9643-4C99-B4D1-6BC926DB8AAE}"/>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59" name="AutoShape 1" descr="https://psfswebp.cc.wmich.edu/cs/FPR/cache/PT_PIXEL_1.gif">
          <a:extLst>
            <a:ext uri="{FF2B5EF4-FFF2-40B4-BE49-F238E27FC236}">
              <a16:creationId xmlns:a16="http://schemas.microsoft.com/office/drawing/2014/main" id="{8CD3E74E-4A01-44DD-9D44-FECCC1640A03}"/>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60" name="AutoShape 1" descr="https://psfswebp.cc.wmich.edu/cs/FPR/cache/PT_PIXEL_1.gif">
          <a:extLst>
            <a:ext uri="{FF2B5EF4-FFF2-40B4-BE49-F238E27FC236}">
              <a16:creationId xmlns:a16="http://schemas.microsoft.com/office/drawing/2014/main" id="{3CC750A7-9B39-46C8-BD83-C9E67165417D}"/>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61" name="AutoShape 1" descr="https://psfswebp.cc.wmich.edu/cs/FPR/cache/PT_PIXEL_1.gif">
          <a:extLst>
            <a:ext uri="{FF2B5EF4-FFF2-40B4-BE49-F238E27FC236}">
              <a16:creationId xmlns:a16="http://schemas.microsoft.com/office/drawing/2014/main" id="{C318D1C5-3B29-435B-9F98-63BA4B4C27DB}"/>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562" name="AutoShape 1" descr="https://psfswebp.cc.wmich.edu/cs/FPR/cache/PT_PIXEL_1.gif">
          <a:extLst>
            <a:ext uri="{FF2B5EF4-FFF2-40B4-BE49-F238E27FC236}">
              <a16:creationId xmlns:a16="http://schemas.microsoft.com/office/drawing/2014/main" id="{6E0AD668-7D1C-4A04-97E6-7DF8789EE6F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563" name="AutoShape 1" descr="https://psfswebp.cc.wmich.edu/cs/FPR/cache/PT_PIXEL_1.gif">
          <a:extLst>
            <a:ext uri="{FF2B5EF4-FFF2-40B4-BE49-F238E27FC236}">
              <a16:creationId xmlns:a16="http://schemas.microsoft.com/office/drawing/2014/main" id="{2D862E96-BDB1-4DA7-8E14-B4F87504A99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564" name="AutoShape 1" descr="https://psfswebp.cc.wmich.edu/cs/FPR/cache/PT_PIXEL_1.gif">
          <a:extLst>
            <a:ext uri="{FF2B5EF4-FFF2-40B4-BE49-F238E27FC236}">
              <a16:creationId xmlns:a16="http://schemas.microsoft.com/office/drawing/2014/main" id="{21BD64CE-1146-4F8E-8EC9-2473AFC6366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565" name="AutoShape 1" descr="https://psfswebp.cc.wmich.edu/cs/FPR/cache/PT_PIXEL_1.gif">
          <a:extLst>
            <a:ext uri="{FF2B5EF4-FFF2-40B4-BE49-F238E27FC236}">
              <a16:creationId xmlns:a16="http://schemas.microsoft.com/office/drawing/2014/main" id="{D74646C4-A31E-4CCE-91B3-A962ED2EFDE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566" name="AutoShape 1" descr="https://psfswebp.cc.wmich.edu/cs/FPR/cache/PT_PIXEL_1.gif">
          <a:extLst>
            <a:ext uri="{FF2B5EF4-FFF2-40B4-BE49-F238E27FC236}">
              <a16:creationId xmlns:a16="http://schemas.microsoft.com/office/drawing/2014/main" id="{F8EB1F8D-5FC3-4D49-8944-3A3CA948D1C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67" name="AutoShape 1" descr="https://psfswebp.cc.wmich.edu/cs/FPR/cache/PT_PIXEL_1.gif">
          <a:extLst>
            <a:ext uri="{FF2B5EF4-FFF2-40B4-BE49-F238E27FC236}">
              <a16:creationId xmlns:a16="http://schemas.microsoft.com/office/drawing/2014/main" id="{1B09B982-7551-487F-B9A4-4813506F0847}"/>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68" name="AutoShape 1" descr="https://psfswebp.cc.wmich.edu/cs/FPR/cache/PT_PIXEL_1.gif">
          <a:extLst>
            <a:ext uri="{FF2B5EF4-FFF2-40B4-BE49-F238E27FC236}">
              <a16:creationId xmlns:a16="http://schemas.microsoft.com/office/drawing/2014/main" id="{F4738F87-0199-4F65-B23C-CF64C99F012B}"/>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69" name="AutoShape 1" descr="https://psfswebp.cc.wmich.edu/cs/FPR/cache/PT_PIXEL_1.gif">
          <a:extLst>
            <a:ext uri="{FF2B5EF4-FFF2-40B4-BE49-F238E27FC236}">
              <a16:creationId xmlns:a16="http://schemas.microsoft.com/office/drawing/2014/main" id="{4E55CF7F-E727-4109-B13C-CFE6930D9425}"/>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70" name="AutoShape 1" descr="https://psfswebp.cc.wmich.edu/cs/FPR/cache/PT_PIXEL_1.gif">
          <a:extLst>
            <a:ext uri="{FF2B5EF4-FFF2-40B4-BE49-F238E27FC236}">
              <a16:creationId xmlns:a16="http://schemas.microsoft.com/office/drawing/2014/main" id="{E4C5A50F-C6B7-4EB8-A28B-604EA84C6EE5}"/>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2571" name="AutoShape 1" descr="https://psfswebp.cc.wmich.edu/cs/FPR/cache/PT_PIXEL_1.gif">
          <a:extLst>
            <a:ext uri="{FF2B5EF4-FFF2-40B4-BE49-F238E27FC236}">
              <a16:creationId xmlns:a16="http://schemas.microsoft.com/office/drawing/2014/main" id="{04BC35B4-1C57-4A43-BA55-5906547CC4FD}"/>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572" name="AutoShape 1" descr="https://psfswebp.cc.wmich.edu/cs/FPR/cache/PT_PIXEL_1.gif">
          <a:extLst>
            <a:ext uri="{FF2B5EF4-FFF2-40B4-BE49-F238E27FC236}">
              <a16:creationId xmlns:a16="http://schemas.microsoft.com/office/drawing/2014/main" id="{C3DB9F78-DD00-4A9A-B4A4-3D61259215A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573" name="AutoShape 1" descr="https://psfswebp.cc.wmich.edu/cs/FPR/cache/PT_PIXEL_1.gif">
          <a:extLst>
            <a:ext uri="{FF2B5EF4-FFF2-40B4-BE49-F238E27FC236}">
              <a16:creationId xmlns:a16="http://schemas.microsoft.com/office/drawing/2014/main" id="{002950B9-C8D5-40BF-A65D-E19197E25C5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574" name="AutoShape 1" descr="https://psfswebp.cc.wmich.edu/cs/FPR/cache/PT_PIXEL_1.gif">
          <a:extLst>
            <a:ext uri="{FF2B5EF4-FFF2-40B4-BE49-F238E27FC236}">
              <a16:creationId xmlns:a16="http://schemas.microsoft.com/office/drawing/2014/main" id="{CC6E7515-7949-417B-9BD1-FBCA2316911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575" name="AutoShape 1" descr="https://psfswebp.cc.wmich.edu/cs/FPR/cache/PT_PIXEL_1.gif">
          <a:extLst>
            <a:ext uri="{FF2B5EF4-FFF2-40B4-BE49-F238E27FC236}">
              <a16:creationId xmlns:a16="http://schemas.microsoft.com/office/drawing/2014/main" id="{8763D25D-E5B0-495B-9CCD-605FF9CE856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576" name="AutoShape 1" descr="https://psfswebp.cc.wmich.edu/cs/FPR/cache/PT_PIXEL_1.gif">
          <a:extLst>
            <a:ext uri="{FF2B5EF4-FFF2-40B4-BE49-F238E27FC236}">
              <a16:creationId xmlns:a16="http://schemas.microsoft.com/office/drawing/2014/main" id="{1836FDEA-C5CA-4EA7-A6F4-59ECD9B26DD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77" name="AutoShape 1" descr="https://psfswebp.cc.wmich.edu/cs/FPR/cache/PT_PIXEL_1.gif">
          <a:extLst>
            <a:ext uri="{FF2B5EF4-FFF2-40B4-BE49-F238E27FC236}">
              <a16:creationId xmlns:a16="http://schemas.microsoft.com/office/drawing/2014/main" id="{A41A98A9-6778-4148-8834-63F707131A92}"/>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78" name="AutoShape 1" descr="https://psfswebp.cc.wmich.edu/cs/FPR/cache/PT_PIXEL_1.gif">
          <a:extLst>
            <a:ext uri="{FF2B5EF4-FFF2-40B4-BE49-F238E27FC236}">
              <a16:creationId xmlns:a16="http://schemas.microsoft.com/office/drawing/2014/main" id="{5F70E1E4-10DD-40D0-B95E-53F0894FEBC1}"/>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79" name="AutoShape 1" descr="https://psfswebp.cc.wmich.edu/cs/FPR/cache/PT_PIXEL_1.gif">
          <a:extLst>
            <a:ext uri="{FF2B5EF4-FFF2-40B4-BE49-F238E27FC236}">
              <a16:creationId xmlns:a16="http://schemas.microsoft.com/office/drawing/2014/main" id="{F0277FB4-95B2-4454-8918-033DAED5144F}"/>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80" name="AutoShape 1" descr="https://psfswebp.cc.wmich.edu/cs/FPR/cache/PT_PIXEL_1.gif">
          <a:extLst>
            <a:ext uri="{FF2B5EF4-FFF2-40B4-BE49-F238E27FC236}">
              <a16:creationId xmlns:a16="http://schemas.microsoft.com/office/drawing/2014/main" id="{4E74B378-8623-4D47-9B7C-74F581D6E1F1}"/>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581" name="AutoShape 1" descr="https://psfswebp.cc.wmich.edu/cs/FPR/cache/PT_PIXEL_1.gif">
          <a:extLst>
            <a:ext uri="{FF2B5EF4-FFF2-40B4-BE49-F238E27FC236}">
              <a16:creationId xmlns:a16="http://schemas.microsoft.com/office/drawing/2014/main" id="{B58D31B0-A515-4A2A-84E5-D527F255701D}"/>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582" name="AutoShape 1" descr="https://psfswebp.cc.wmich.edu/cs/FPR/cache/PT_PIXEL_1.gif">
          <a:extLst>
            <a:ext uri="{FF2B5EF4-FFF2-40B4-BE49-F238E27FC236}">
              <a16:creationId xmlns:a16="http://schemas.microsoft.com/office/drawing/2014/main" id="{2EEFC8E1-B063-4CAE-82D7-809BB363B7E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583" name="AutoShape 1" descr="https://psfswebp.cc.wmich.edu/cs/FPR/cache/PT_PIXEL_1.gif">
          <a:extLst>
            <a:ext uri="{FF2B5EF4-FFF2-40B4-BE49-F238E27FC236}">
              <a16:creationId xmlns:a16="http://schemas.microsoft.com/office/drawing/2014/main" id="{68C17DF2-4E46-421C-B9B4-F5A42AAB813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584" name="AutoShape 1" descr="https://psfswebp.cc.wmich.edu/cs/FPR/cache/PT_PIXEL_1.gif">
          <a:extLst>
            <a:ext uri="{FF2B5EF4-FFF2-40B4-BE49-F238E27FC236}">
              <a16:creationId xmlns:a16="http://schemas.microsoft.com/office/drawing/2014/main" id="{6C6C6B00-52E0-425E-BEB6-6C798640714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585" name="AutoShape 1" descr="https://psfswebp.cc.wmich.edu/cs/FPR/cache/PT_PIXEL_1.gif">
          <a:extLst>
            <a:ext uri="{FF2B5EF4-FFF2-40B4-BE49-F238E27FC236}">
              <a16:creationId xmlns:a16="http://schemas.microsoft.com/office/drawing/2014/main" id="{DED2FE97-3A74-42A1-B315-06FE821D91AC}"/>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586" name="AutoShape 1" descr="https://psfswebp.cc.wmich.edu/cs/FPR/cache/PT_PIXEL_1.gif">
          <a:extLst>
            <a:ext uri="{FF2B5EF4-FFF2-40B4-BE49-F238E27FC236}">
              <a16:creationId xmlns:a16="http://schemas.microsoft.com/office/drawing/2014/main" id="{90F8C6CC-A169-41CD-B6C6-042CB77215A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87" name="AutoShape 1" descr="https://psfswebp.cc.wmich.edu/cs/FPR/cache/PT_PIXEL_1.gif">
          <a:extLst>
            <a:ext uri="{FF2B5EF4-FFF2-40B4-BE49-F238E27FC236}">
              <a16:creationId xmlns:a16="http://schemas.microsoft.com/office/drawing/2014/main" id="{BE467F81-B369-40B1-B35A-15F847500B46}"/>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88" name="AutoShape 1" descr="https://psfswebp.cc.wmich.edu/cs/FPR/cache/PT_PIXEL_1.gif">
          <a:extLst>
            <a:ext uri="{FF2B5EF4-FFF2-40B4-BE49-F238E27FC236}">
              <a16:creationId xmlns:a16="http://schemas.microsoft.com/office/drawing/2014/main" id="{DD11A050-04F4-4845-9187-06159AF11EFE}"/>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89" name="AutoShape 1" descr="https://psfswebp.cc.wmich.edu/cs/FPR/cache/PT_PIXEL_1.gif">
          <a:extLst>
            <a:ext uri="{FF2B5EF4-FFF2-40B4-BE49-F238E27FC236}">
              <a16:creationId xmlns:a16="http://schemas.microsoft.com/office/drawing/2014/main" id="{19750B73-0F34-4ED4-B070-089EAF5D0816}"/>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90" name="AutoShape 1" descr="https://psfswebp.cc.wmich.edu/cs/FPR/cache/PT_PIXEL_1.gif">
          <a:extLst>
            <a:ext uri="{FF2B5EF4-FFF2-40B4-BE49-F238E27FC236}">
              <a16:creationId xmlns:a16="http://schemas.microsoft.com/office/drawing/2014/main" id="{4B85F737-1CB3-40F5-A1D0-49FD7656C74A}"/>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591" name="AutoShape 1" descr="https://psfswebp.cc.wmich.edu/cs/FPR/cache/PT_PIXEL_1.gif">
          <a:extLst>
            <a:ext uri="{FF2B5EF4-FFF2-40B4-BE49-F238E27FC236}">
              <a16:creationId xmlns:a16="http://schemas.microsoft.com/office/drawing/2014/main" id="{3F00CF35-E135-4337-8CE7-0B065B5739E6}"/>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592" name="AutoShape 1" descr="https://psfswebp.cc.wmich.edu/cs/FPR/cache/PT_PIXEL_1.gif">
          <a:extLst>
            <a:ext uri="{FF2B5EF4-FFF2-40B4-BE49-F238E27FC236}">
              <a16:creationId xmlns:a16="http://schemas.microsoft.com/office/drawing/2014/main" id="{7A55DA71-26C0-482C-A7C3-252238C6E34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593" name="AutoShape 1" descr="https://psfswebp.cc.wmich.edu/cs/FPR/cache/PT_PIXEL_1.gif">
          <a:extLst>
            <a:ext uri="{FF2B5EF4-FFF2-40B4-BE49-F238E27FC236}">
              <a16:creationId xmlns:a16="http://schemas.microsoft.com/office/drawing/2014/main" id="{8B5A168A-0181-4DBF-8548-A025573A48B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594" name="AutoShape 1" descr="https://psfswebp.cc.wmich.edu/cs/FPR/cache/PT_PIXEL_1.gif">
          <a:extLst>
            <a:ext uri="{FF2B5EF4-FFF2-40B4-BE49-F238E27FC236}">
              <a16:creationId xmlns:a16="http://schemas.microsoft.com/office/drawing/2014/main" id="{5305E1AD-C331-4803-9EDB-8B20B280D1CF}"/>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595" name="AutoShape 1" descr="https://psfswebp.cc.wmich.edu/cs/FPR/cache/PT_PIXEL_1.gif">
          <a:extLst>
            <a:ext uri="{FF2B5EF4-FFF2-40B4-BE49-F238E27FC236}">
              <a16:creationId xmlns:a16="http://schemas.microsoft.com/office/drawing/2014/main" id="{5BDFC164-FBCE-4F91-8230-954B55DF2EC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596" name="AutoShape 1" descr="https://psfswebp.cc.wmich.edu/cs/FPR/cache/PT_PIXEL_1.gif">
          <a:extLst>
            <a:ext uri="{FF2B5EF4-FFF2-40B4-BE49-F238E27FC236}">
              <a16:creationId xmlns:a16="http://schemas.microsoft.com/office/drawing/2014/main" id="{2CAA5AAD-BDE1-4290-871A-91734545F06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97" name="AutoShape 1" descr="https://psfswebp.cc.wmich.edu/cs/FPR/cache/PT_PIXEL_1.gif">
          <a:extLst>
            <a:ext uri="{FF2B5EF4-FFF2-40B4-BE49-F238E27FC236}">
              <a16:creationId xmlns:a16="http://schemas.microsoft.com/office/drawing/2014/main" id="{A38C7996-B9DB-4AE4-9C7B-2FEBB58BFE5A}"/>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98" name="AutoShape 1" descr="https://psfswebp.cc.wmich.edu/cs/FPR/cache/PT_PIXEL_1.gif">
          <a:extLst>
            <a:ext uri="{FF2B5EF4-FFF2-40B4-BE49-F238E27FC236}">
              <a16:creationId xmlns:a16="http://schemas.microsoft.com/office/drawing/2014/main" id="{C7E09F72-23D1-438D-9B54-2CEB45CD2AF6}"/>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99" name="AutoShape 1" descr="https://psfswebp.cc.wmich.edu/cs/FPR/cache/PT_PIXEL_1.gif">
          <a:extLst>
            <a:ext uri="{FF2B5EF4-FFF2-40B4-BE49-F238E27FC236}">
              <a16:creationId xmlns:a16="http://schemas.microsoft.com/office/drawing/2014/main" id="{98659E31-8D13-42F1-BEB1-4A11559207ED}"/>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00" name="AutoShape 1" descr="https://psfswebp.cc.wmich.edu/cs/FPR/cache/PT_PIXEL_1.gif">
          <a:extLst>
            <a:ext uri="{FF2B5EF4-FFF2-40B4-BE49-F238E27FC236}">
              <a16:creationId xmlns:a16="http://schemas.microsoft.com/office/drawing/2014/main" id="{19CACB7A-E5A2-415F-BF9B-875D6604D096}"/>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601" name="AutoShape 1" descr="https://psfswebp.cc.wmich.edu/cs/FPR/cache/PT_PIXEL_1.gif">
          <a:extLst>
            <a:ext uri="{FF2B5EF4-FFF2-40B4-BE49-F238E27FC236}">
              <a16:creationId xmlns:a16="http://schemas.microsoft.com/office/drawing/2014/main" id="{C0218CE4-D85B-4D2C-991E-51769C36898D}"/>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602" name="AutoShape 1" descr="https://psfswebp.cc.wmich.edu/cs/FPR/cache/PT_PIXEL_1.gif">
          <a:extLst>
            <a:ext uri="{FF2B5EF4-FFF2-40B4-BE49-F238E27FC236}">
              <a16:creationId xmlns:a16="http://schemas.microsoft.com/office/drawing/2014/main" id="{D768173A-BEFD-48F8-B3AD-12DCB5CE9642}"/>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603" name="AutoShape 1" descr="https://psfswebp.cc.wmich.edu/cs/FPR/cache/PT_PIXEL_1.gif">
          <a:extLst>
            <a:ext uri="{FF2B5EF4-FFF2-40B4-BE49-F238E27FC236}">
              <a16:creationId xmlns:a16="http://schemas.microsoft.com/office/drawing/2014/main" id="{CD6CBF72-76C1-4BB3-8A4E-800CCB273D26}"/>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604" name="AutoShape 1" descr="https://psfswebp.cc.wmich.edu/cs/FPR/cache/PT_PIXEL_1.gif">
          <a:extLst>
            <a:ext uri="{FF2B5EF4-FFF2-40B4-BE49-F238E27FC236}">
              <a16:creationId xmlns:a16="http://schemas.microsoft.com/office/drawing/2014/main" id="{48D49241-3158-4DF6-80DC-955EFD33408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5" name="AutoShape 1" descr="https://psfswebp.cc.wmich.edu/cs/FPR/cache/PT_PIXEL_1.gif">
          <a:extLst>
            <a:ext uri="{FF2B5EF4-FFF2-40B4-BE49-F238E27FC236}">
              <a16:creationId xmlns:a16="http://schemas.microsoft.com/office/drawing/2014/main" id="{F4391C8A-6384-4711-A87E-5C68487B5CE8}"/>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6" name="AutoShape 1" descr="https://psfswebp.cc.wmich.edu/cs/FPR/cache/PT_PIXEL_1.gif">
          <a:extLst>
            <a:ext uri="{FF2B5EF4-FFF2-40B4-BE49-F238E27FC236}">
              <a16:creationId xmlns:a16="http://schemas.microsoft.com/office/drawing/2014/main" id="{50276CE3-D3D7-4A4C-95A7-11551F4F7A05}"/>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7" name="AutoShape 1" descr="https://psfswebp.cc.wmich.edu/cs/FPR/cache/PT_PIXEL_1.gif">
          <a:extLst>
            <a:ext uri="{FF2B5EF4-FFF2-40B4-BE49-F238E27FC236}">
              <a16:creationId xmlns:a16="http://schemas.microsoft.com/office/drawing/2014/main" id="{F529D330-765B-474F-ADC0-DAA5275262DB}"/>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8" name="AutoShape 1" descr="https://psfswebp.cc.wmich.edu/cs/FPR/cache/PT_PIXEL_1.gif">
          <a:extLst>
            <a:ext uri="{FF2B5EF4-FFF2-40B4-BE49-F238E27FC236}">
              <a16:creationId xmlns:a16="http://schemas.microsoft.com/office/drawing/2014/main" id="{B12604ED-3A21-4633-A170-4261BCD027FD}"/>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609" name="AutoShape 1" descr="https://psfswebp.cc.wmich.edu/cs/FPR/cache/PT_PIXEL_1.gif">
          <a:extLst>
            <a:ext uri="{FF2B5EF4-FFF2-40B4-BE49-F238E27FC236}">
              <a16:creationId xmlns:a16="http://schemas.microsoft.com/office/drawing/2014/main" id="{162F1D82-0399-4CA2-AD5E-889D199D6931}"/>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10" name="AutoShape 1" descr="https://psfswebp.cc.wmich.edu/cs/FPR/cache/PT_PIXEL_1.gif">
          <a:extLst>
            <a:ext uri="{FF2B5EF4-FFF2-40B4-BE49-F238E27FC236}">
              <a16:creationId xmlns:a16="http://schemas.microsoft.com/office/drawing/2014/main" id="{6E2DA8EA-1AB6-4634-ADCC-9BFB2A7B54D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611" name="AutoShape 1" descr="https://psfswebp.cc.wmich.edu/cs/FPR/cache/PT_PIXEL_1.gif">
          <a:extLst>
            <a:ext uri="{FF2B5EF4-FFF2-40B4-BE49-F238E27FC236}">
              <a16:creationId xmlns:a16="http://schemas.microsoft.com/office/drawing/2014/main" id="{ECBD316C-FDBA-4788-A4F7-C43AE00A8D5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612" name="AutoShape 1" descr="https://psfswebp.cc.wmich.edu/cs/FPR/cache/PT_PIXEL_1.gif">
          <a:extLst>
            <a:ext uri="{FF2B5EF4-FFF2-40B4-BE49-F238E27FC236}">
              <a16:creationId xmlns:a16="http://schemas.microsoft.com/office/drawing/2014/main" id="{93EACCCE-65D4-4202-B354-A44FC935E7A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3" name="AutoShape 1" descr="https://psfswebp.cc.wmich.edu/cs/FPR/cache/PT_PIXEL_1.gif">
          <a:extLst>
            <a:ext uri="{FF2B5EF4-FFF2-40B4-BE49-F238E27FC236}">
              <a16:creationId xmlns:a16="http://schemas.microsoft.com/office/drawing/2014/main" id="{0C6EE3E8-E610-4669-B5B4-DCF5D962F1E9}"/>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4" name="AutoShape 1" descr="https://psfswebp.cc.wmich.edu/cs/FPR/cache/PT_PIXEL_1.gif">
          <a:extLst>
            <a:ext uri="{FF2B5EF4-FFF2-40B4-BE49-F238E27FC236}">
              <a16:creationId xmlns:a16="http://schemas.microsoft.com/office/drawing/2014/main" id="{3180F712-6B6F-45C0-893F-BB1D8A92A08F}"/>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5" name="AutoShape 1" descr="https://psfswebp.cc.wmich.edu/cs/FPR/cache/PT_PIXEL_1.gif">
          <a:extLst>
            <a:ext uri="{FF2B5EF4-FFF2-40B4-BE49-F238E27FC236}">
              <a16:creationId xmlns:a16="http://schemas.microsoft.com/office/drawing/2014/main" id="{046A3A5C-D02F-4846-B0D5-4AEAE2D5A618}"/>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6" name="AutoShape 1" descr="https://psfswebp.cc.wmich.edu/cs/FPR/cache/PT_PIXEL_1.gif">
          <a:extLst>
            <a:ext uri="{FF2B5EF4-FFF2-40B4-BE49-F238E27FC236}">
              <a16:creationId xmlns:a16="http://schemas.microsoft.com/office/drawing/2014/main" id="{514ECC60-59D2-48D5-8BDA-18AA48BE2E3F}"/>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17" name="AutoShape 1" descr="https://psfswebp.cc.wmich.edu/cs/FPR/cache/PT_PIXEL_1.gif">
          <a:extLst>
            <a:ext uri="{FF2B5EF4-FFF2-40B4-BE49-F238E27FC236}">
              <a16:creationId xmlns:a16="http://schemas.microsoft.com/office/drawing/2014/main" id="{A45464B5-6973-4B62-84A0-41140F97891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18" name="AutoShape 1" descr="https://psfswebp.cc.wmich.edu/cs/FPR/cache/PT_PIXEL_1.gif">
          <a:extLst>
            <a:ext uri="{FF2B5EF4-FFF2-40B4-BE49-F238E27FC236}">
              <a16:creationId xmlns:a16="http://schemas.microsoft.com/office/drawing/2014/main" id="{BF62E8A7-F15D-400B-B86C-2B07AA41A3C4}"/>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619" name="AutoShape 1" descr="https://psfswebp.cc.wmich.edu/cs/FPR/cache/PT_PIXEL_1.gif">
          <a:extLst>
            <a:ext uri="{FF2B5EF4-FFF2-40B4-BE49-F238E27FC236}">
              <a16:creationId xmlns:a16="http://schemas.microsoft.com/office/drawing/2014/main" id="{31273D0E-A944-445F-842F-5CAA8BAE1B74}"/>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620" name="AutoShape 1" descr="https://psfswebp.cc.wmich.edu/cs/FPR/cache/PT_PIXEL_1.gif">
          <a:extLst>
            <a:ext uri="{FF2B5EF4-FFF2-40B4-BE49-F238E27FC236}">
              <a16:creationId xmlns:a16="http://schemas.microsoft.com/office/drawing/2014/main" id="{03FCB3C6-5EE9-4BD5-A545-F7AB4D4F360D}"/>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621" name="AutoShape 1" descr="https://psfswebp.cc.wmich.edu/cs/FPR/cache/PT_PIXEL_1.gif">
          <a:extLst>
            <a:ext uri="{FF2B5EF4-FFF2-40B4-BE49-F238E27FC236}">
              <a16:creationId xmlns:a16="http://schemas.microsoft.com/office/drawing/2014/main" id="{7CC50B4A-E0EE-4253-B27E-05BD8A10831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2" name="AutoShape 1" descr="https://psfswebp.cc.wmich.edu/cs/FPR/cache/PT_PIXEL_1.gif">
          <a:extLst>
            <a:ext uri="{FF2B5EF4-FFF2-40B4-BE49-F238E27FC236}">
              <a16:creationId xmlns:a16="http://schemas.microsoft.com/office/drawing/2014/main" id="{58E439BE-C23A-404A-97E7-DD47B4EBDC17}"/>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3" name="AutoShape 1" descr="https://psfswebp.cc.wmich.edu/cs/FPR/cache/PT_PIXEL_1.gif">
          <a:extLst>
            <a:ext uri="{FF2B5EF4-FFF2-40B4-BE49-F238E27FC236}">
              <a16:creationId xmlns:a16="http://schemas.microsoft.com/office/drawing/2014/main" id="{0E171A5D-3931-421E-905D-2F52CD9CBD10}"/>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4" name="AutoShape 1" descr="https://psfswebp.cc.wmich.edu/cs/FPR/cache/PT_PIXEL_1.gif">
          <a:extLst>
            <a:ext uri="{FF2B5EF4-FFF2-40B4-BE49-F238E27FC236}">
              <a16:creationId xmlns:a16="http://schemas.microsoft.com/office/drawing/2014/main" id="{165F2B43-513A-4EF7-85C9-C7D57CC5D428}"/>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5" name="AutoShape 1" descr="https://psfswebp.cc.wmich.edu/cs/FPR/cache/PT_PIXEL_1.gif">
          <a:extLst>
            <a:ext uri="{FF2B5EF4-FFF2-40B4-BE49-F238E27FC236}">
              <a16:creationId xmlns:a16="http://schemas.microsoft.com/office/drawing/2014/main" id="{1DA75199-95D5-4632-A193-A4333AB108A4}"/>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626" name="AutoShape 1" descr="https://psfswebp.cc.wmich.edu/cs/FPR/cache/PT_PIXEL_1.gif">
          <a:extLst>
            <a:ext uri="{FF2B5EF4-FFF2-40B4-BE49-F238E27FC236}">
              <a16:creationId xmlns:a16="http://schemas.microsoft.com/office/drawing/2014/main" id="{FFF42059-20CE-4D74-BF77-64E3437D4F08}"/>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627" name="AutoShape 1" descr="https://psfswebp.cc.wmich.edu/cs/FPR/cache/PT_PIXEL_1.gif">
          <a:extLst>
            <a:ext uri="{FF2B5EF4-FFF2-40B4-BE49-F238E27FC236}">
              <a16:creationId xmlns:a16="http://schemas.microsoft.com/office/drawing/2014/main" id="{CF27BAAE-72CB-4C6A-946F-E946E9D20BE1}"/>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628" name="AutoShape 1" descr="https://psfswebp.cc.wmich.edu/cs/FPR/cache/PT_PIXEL_1.gif">
          <a:extLst>
            <a:ext uri="{FF2B5EF4-FFF2-40B4-BE49-F238E27FC236}">
              <a16:creationId xmlns:a16="http://schemas.microsoft.com/office/drawing/2014/main" id="{C2AA8724-E25E-4917-B8BB-1FA5E7895A24}"/>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629" name="AutoShape 1" descr="https://psfswebp.cc.wmich.edu/cs/FPR/cache/PT_PIXEL_1.gif">
          <a:extLst>
            <a:ext uri="{FF2B5EF4-FFF2-40B4-BE49-F238E27FC236}">
              <a16:creationId xmlns:a16="http://schemas.microsoft.com/office/drawing/2014/main" id="{95DA24F6-BFE5-48E7-A2F1-CA58C7EDD70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630" name="AutoShape 1" descr="https://psfswebp.cc.wmich.edu/cs/FPR/cache/PT_PIXEL_1.gif">
          <a:extLst>
            <a:ext uri="{FF2B5EF4-FFF2-40B4-BE49-F238E27FC236}">
              <a16:creationId xmlns:a16="http://schemas.microsoft.com/office/drawing/2014/main" id="{8241D866-2AD5-4167-BABE-4A771157E448}"/>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1" name="AutoShape 1" descr="https://psfswebp.cc.wmich.edu/cs/FPR/cache/PT_PIXEL_1.gif">
          <a:extLst>
            <a:ext uri="{FF2B5EF4-FFF2-40B4-BE49-F238E27FC236}">
              <a16:creationId xmlns:a16="http://schemas.microsoft.com/office/drawing/2014/main" id="{845290A6-8CC2-4913-A930-9E8DB4FFDCA8}"/>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2" name="AutoShape 1" descr="https://psfswebp.cc.wmich.edu/cs/FPR/cache/PT_PIXEL_1.gif">
          <a:extLst>
            <a:ext uri="{FF2B5EF4-FFF2-40B4-BE49-F238E27FC236}">
              <a16:creationId xmlns:a16="http://schemas.microsoft.com/office/drawing/2014/main" id="{70D46006-8578-4B1A-9666-8E885659D09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3" name="AutoShape 1" descr="https://psfswebp.cc.wmich.edu/cs/FPR/cache/PT_PIXEL_1.gif">
          <a:extLst>
            <a:ext uri="{FF2B5EF4-FFF2-40B4-BE49-F238E27FC236}">
              <a16:creationId xmlns:a16="http://schemas.microsoft.com/office/drawing/2014/main" id="{BD0768FD-A368-403E-A9C3-3FE458C511D8}"/>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4" name="AutoShape 1" descr="https://psfswebp.cc.wmich.edu/cs/FPR/cache/PT_PIXEL_1.gif">
          <a:extLst>
            <a:ext uri="{FF2B5EF4-FFF2-40B4-BE49-F238E27FC236}">
              <a16:creationId xmlns:a16="http://schemas.microsoft.com/office/drawing/2014/main" id="{AB9B48A7-B5E6-499F-8094-9F58ADDF8ECD}"/>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35" name="AutoShape 1" descr="https://psfswebp.cc.wmich.edu/cs/FPR/cache/PT_PIXEL_1.gif">
          <a:extLst>
            <a:ext uri="{FF2B5EF4-FFF2-40B4-BE49-F238E27FC236}">
              <a16:creationId xmlns:a16="http://schemas.microsoft.com/office/drawing/2014/main" id="{131158E4-0964-4163-BBFA-BCC7F679155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36" name="AutoShape 1" descr="https://psfswebp.cc.wmich.edu/cs/FPR/cache/PT_PIXEL_1.gif">
          <a:extLst>
            <a:ext uri="{FF2B5EF4-FFF2-40B4-BE49-F238E27FC236}">
              <a16:creationId xmlns:a16="http://schemas.microsoft.com/office/drawing/2014/main" id="{C69D39E4-7E5D-41D1-B8FC-DD7CF3084F0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637" name="AutoShape 1" descr="https://psfswebp.cc.wmich.edu/cs/FPR/cache/PT_PIXEL_1.gif">
          <a:extLst>
            <a:ext uri="{FF2B5EF4-FFF2-40B4-BE49-F238E27FC236}">
              <a16:creationId xmlns:a16="http://schemas.microsoft.com/office/drawing/2014/main" id="{3C3E96E7-9C2E-45B7-B0FF-719BE974A3CC}"/>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638" name="AutoShape 1" descr="https://psfswebp.cc.wmich.edu/cs/FPR/cache/PT_PIXEL_1.gif">
          <a:extLst>
            <a:ext uri="{FF2B5EF4-FFF2-40B4-BE49-F238E27FC236}">
              <a16:creationId xmlns:a16="http://schemas.microsoft.com/office/drawing/2014/main" id="{6EF2CE68-26B1-4E02-86FA-CEE95AA13AA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639" name="AutoShape 1" descr="https://psfswebp.cc.wmich.edu/cs/FPR/cache/PT_PIXEL_1.gif">
          <a:extLst>
            <a:ext uri="{FF2B5EF4-FFF2-40B4-BE49-F238E27FC236}">
              <a16:creationId xmlns:a16="http://schemas.microsoft.com/office/drawing/2014/main" id="{CAEA9F2D-0C88-40FE-A34F-6C89B7391E82}"/>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0" name="AutoShape 1" descr="https://psfswebp.cc.wmich.edu/cs/FPR/cache/PT_PIXEL_1.gif">
          <a:extLst>
            <a:ext uri="{FF2B5EF4-FFF2-40B4-BE49-F238E27FC236}">
              <a16:creationId xmlns:a16="http://schemas.microsoft.com/office/drawing/2014/main" id="{FD85D4ED-B32A-47D4-860E-E9C45045170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1" name="AutoShape 1" descr="https://psfswebp.cc.wmich.edu/cs/FPR/cache/PT_PIXEL_1.gif">
          <a:extLst>
            <a:ext uri="{FF2B5EF4-FFF2-40B4-BE49-F238E27FC236}">
              <a16:creationId xmlns:a16="http://schemas.microsoft.com/office/drawing/2014/main" id="{3EC65DC6-8910-4B31-850D-792CBF7D7C48}"/>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2" name="AutoShape 1" descr="https://psfswebp.cc.wmich.edu/cs/FPR/cache/PT_PIXEL_1.gif">
          <a:extLst>
            <a:ext uri="{FF2B5EF4-FFF2-40B4-BE49-F238E27FC236}">
              <a16:creationId xmlns:a16="http://schemas.microsoft.com/office/drawing/2014/main" id="{1467DBB0-8F3A-446C-A38C-CCFEC248786F}"/>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3" name="AutoShape 1" descr="https://psfswebp.cc.wmich.edu/cs/FPR/cache/PT_PIXEL_1.gif">
          <a:extLst>
            <a:ext uri="{FF2B5EF4-FFF2-40B4-BE49-F238E27FC236}">
              <a16:creationId xmlns:a16="http://schemas.microsoft.com/office/drawing/2014/main" id="{24413349-BBC6-432A-80AF-B376DA4D74A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644" name="AutoShape 1" descr="https://psfswebp.cc.wmich.edu/cs/FPR/cache/PT_PIXEL_1.gif">
          <a:extLst>
            <a:ext uri="{FF2B5EF4-FFF2-40B4-BE49-F238E27FC236}">
              <a16:creationId xmlns:a16="http://schemas.microsoft.com/office/drawing/2014/main" id="{521CAA41-ED89-4994-9184-76DD5F6B7B7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645" name="AutoShape 1" descr="https://psfswebp.cc.wmich.edu/cs/FPR/cache/PT_PIXEL_1.gif">
          <a:extLst>
            <a:ext uri="{FF2B5EF4-FFF2-40B4-BE49-F238E27FC236}">
              <a16:creationId xmlns:a16="http://schemas.microsoft.com/office/drawing/2014/main" id="{E5A3108E-689E-46C5-BFBE-EFE0A18DA95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646" name="AutoShape 1" descr="https://psfswebp.cc.wmich.edu/cs/FPR/cache/PT_PIXEL_1.gif">
          <a:extLst>
            <a:ext uri="{FF2B5EF4-FFF2-40B4-BE49-F238E27FC236}">
              <a16:creationId xmlns:a16="http://schemas.microsoft.com/office/drawing/2014/main" id="{B1839F4C-61BD-4B8E-B254-2619E777C0D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647" name="AutoShape 1" descr="https://psfswebp.cc.wmich.edu/cs/FPR/cache/PT_PIXEL_1.gif">
          <a:extLst>
            <a:ext uri="{FF2B5EF4-FFF2-40B4-BE49-F238E27FC236}">
              <a16:creationId xmlns:a16="http://schemas.microsoft.com/office/drawing/2014/main" id="{EB90621F-B252-44AD-A0E5-84F1459B2502}"/>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648" name="AutoShape 1" descr="https://psfswebp.cc.wmich.edu/cs/FPR/cache/PT_PIXEL_1.gif">
          <a:extLst>
            <a:ext uri="{FF2B5EF4-FFF2-40B4-BE49-F238E27FC236}">
              <a16:creationId xmlns:a16="http://schemas.microsoft.com/office/drawing/2014/main" id="{0D963594-10E4-4E59-A23D-2B3E1BAF0D8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49" name="AutoShape 1" descr="https://psfswebp.cc.wmich.edu/cs/FPR/cache/PT_PIXEL_1.gif">
          <a:extLst>
            <a:ext uri="{FF2B5EF4-FFF2-40B4-BE49-F238E27FC236}">
              <a16:creationId xmlns:a16="http://schemas.microsoft.com/office/drawing/2014/main" id="{4CF7B1F5-CDFB-4F8D-A8C1-F714C66BF6A6}"/>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50" name="AutoShape 1" descr="https://psfswebp.cc.wmich.edu/cs/FPR/cache/PT_PIXEL_1.gif">
          <a:extLst>
            <a:ext uri="{FF2B5EF4-FFF2-40B4-BE49-F238E27FC236}">
              <a16:creationId xmlns:a16="http://schemas.microsoft.com/office/drawing/2014/main" id="{1642606F-36A4-4224-88F3-0143F081CA23}"/>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51" name="AutoShape 1" descr="https://psfswebp.cc.wmich.edu/cs/FPR/cache/PT_PIXEL_1.gif">
          <a:extLst>
            <a:ext uri="{FF2B5EF4-FFF2-40B4-BE49-F238E27FC236}">
              <a16:creationId xmlns:a16="http://schemas.microsoft.com/office/drawing/2014/main" id="{8DF67B83-B07F-43D1-B52B-A8F4A03653AB}"/>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52" name="AutoShape 1" descr="https://psfswebp.cc.wmich.edu/cs/FPR/cache/PT_PIXEL_1.gif">
          <a:extLst>
            <a:ext uri="{FF2B5EF4-FFF2-40B4-BE49-F238E27FC236}">
              <a16:creationId xmlns:a16="http://schemas.microsoft.com/office/drawing/2014/main" id="{3EBC2505-76F8-4C52-B326-DA89AB7C8ED1}"/>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653" name="AutoShape 1" descr="https://psfswebp.cc.wmich.edu/cs/FPR/cache/PT_PIXEL_1.gif">
          <a:extLst>
            <a:ext uri="{FF2B5EF4-FFF2-40B4-BE49-F238E27FC236}">
              <a16:creationId xmlns:a16="http://schemas.microsoft.com/office/drawing/2014/main" id="{0EBA81F2-4238-4B71-8E2B-3E53C0898D6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654" name="AutoShape 1" descr="https://psfswebp.cc.wmich.edu/cs/FPR/cache/PT_PIXEL_1.gif">
          <a:extLst>
            <a:ext uri="{FF2B5EF4-FFF2-40B4-BE49-F238E27FC236}">
              <a16:creationId xmlns:a16="http://schemas.microsoft.com/office/drawing/2014/main" id="{5734AB2D-0349-4922-8AC6-A900763CAEC9}"/>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655" name="AutoShape 1" descr="https://psfswebp.cc.wmich.edu/cs/FPR/cache/PT_PIXEL_1.gif">
          <a:extLst>
            <a:ext uri="{FF2B5EF4-FFF2-40B4-BE49-F238E27FC236}">
              <a16:creationId xmlns:a16="http://schemas.microsoft.com/office/drawing/2014/main" id="{242033F7-D9C0-438D-9537-F25B9321DC8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656" name="AutoShape 1" descr="https://psfswebp.cc.wmich.edu/cs/FPR/cache/PT_PIXEL_1.gif">
          <a:extLst>
            <a:ext uri="{FF2B5EF4-FFF2-40B4-BE49-F238E27FC236}">
              <a16:creationId xmlns:a16="http://schemas.microsoft.com/office/drawing/2014/main" id="{0576E763-F20B-4492-9C44-D9BA44C6C8FB}"/>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657" name="AutoShape 1" descr="https://psfswebp.cc.wmich.edu/cs/FPR/cache/PT_PIXEL_1.gif">
          <a:extLst>
            <a:ext uri="{FF2B5EF4-FFF2-40B4-BE49-F238E27FC236}">
              <a16:creationId xmlns:a16="http://schemas.microsoft.com/office/drawing/2014/main" id="{CE9C2281-E2CD-4FC2-AACA-3B3943CA4AE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58" name="AutoShape 1" descr="https://psfswebp.cc.wmich.edu/cs/FPR/cache/PT_PIXEL_1.gif">
          <a:extLst>
            <a:ext uri="{FF2B5EF4-FFF2-40B4-BE49-F238E27FC236}">
              <a16:creationId xmlns:a16="http://schemas.microsoft.com/office/drawing/2014/main" id="{B8421F37-3EC5-4114-9528-03438883D489}"/>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59" name="AutoShape 1" descr="https://psfswebp.cc.wmich.edu/cs/FPR/cache/PT_PIXEL_1.gif">
          <a:extLst>
            <a:ext uri="{FF2B5EF4-FFF2-40B4-BE49-F238E27FC236}">
              <a16:creationId xmlns:a16="http://schemas.microsoft.com/office/drawing/2014/main" id="{773CC26E-6C1A-4875-A750-C20BEC811A93}"/>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60" name="AutoShape 1" descr="https://psfswebp.cc.wmich.edu/cs/FPR/cache/PT_PIXEL_1.gif">
          <a:extLst>
            <a:ext uri="{FF2B5EF4-FFF2-40B4-BE49-F238E27FC236}">
              <a16:creationId xmlns:a16="http://schemas.microsoft.com/office/drawing/2014/main" id="{89FD1379-98BD-470B-AB31-BA126ADFE086}"/>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61" name="AutoShape 1" descr="https://psfswebp.cc.wmich.edu/cs/FPR/cache/PT_PIXEL_1.gif">
          <a:extLst>
            <a:ext uri="{FF2B5EF4-FFF2-40B4-BE49-F238E27FC236}">
              <a16:creationId xmlns:a16="http://schemas.microsoft.com/office/drawing/2014/main" id="{05B6D796-D24E-4F7E-9706-AA4ABD75212B}"/>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662" name="AutoShape 1" descr="https://psfswebp.cc.wmich.edu/cs/FPR/cache/PT_PIXEL_1.gif">
          <a:extLst>
            <a:ext uri="{FF2B5EF4-FFF2-40B4-BE49-F238E27FC236}">
              <a16:creationId xmlns:a16="http://schemas.microsoft.com/office/drawing/2014/main" id="{034CA3B8-58C5-4200-AC72-E3A981FD4E4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663" name="AutoShape 1" descr="https://psfswebp.cc.wmich.edu/cs/FPR/cache/PT_PIXEL_1.gif">
          <a:extLst>
            <a:ext uri="{FF2B5EF4-FFF2-40B4-BE49-F238E27FC236}">
              <a16:creationId xmlns:a16="http://schemas.microsoft.com/office/drawing/2014/main" id="{3C2336EA-FBDC-4C59-A3A7-E84587D88CD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664" name="AutoShape 1" descr="https://psfswebp.cc.wmich.edu/cs/FPR/cache/PT_PIXEL_1.gif">
          <a:extLst>
            <a:ext uri="{FF2B5EF4-FFF2-40B4-BE49-F238E27FC236}">
              <a16:creationId xmlns:a16="http://schemas.microsoft.com/office/drawing/2014/main" id="{0E21B420-8268-4143-B362-47DB741757C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5" name="AutoShape 1" descr="https://psfswebp.cc.wmich.edu/cs/FPR/cache/PT_PIXEL_1.gif">
          <a:extLst>
            <a:ext uri="{FF2B5EF4-FFF2-40B4-BE49-F238E27FC236}">
              <a16:creationId xmlns:a16="http://schemas.microsoft.com/office/drawing/2014/main" id="{0C840CA3-5719-4B29-8E3A-05841F82090B}"/>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6" name="AutoShape 1" descr="https://psfswebp.cc.wmich.edu/cs/FPR/cache/PT_PIXEL_1.gif">
          <a:extLst>
            <a:ext uri="{FF2B5EF4-FFF2-40B4-BE49-F238E27FC236}">
              <a16:creationId xmlns:a16="http://schemas.microsoft.com/office/drawing/2014/main" id="{AF3636F1-5B1A-4408-ADE4-70E77015B5D9}"/>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7" name="AutoShape 1" descr="https://psfswebp.cc.wmich.edu/cs/FPR/cache/PT_PIXEL_1.gif">
          <a:extLst>
            <a:ext uri="{FF2B5EF4-FFF2-40B4-BE49-F238E27FC236}">
              <a16:creationId xmlns:a16="http://schemas.microsoft.com/office/drawing/2014/main" id="{C08D404B-F2DB-4642-9EBA-DB94D46EAA5E}"/>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8" name="AutoShape 1" descr="https://psfswebp.cc.wmich.edu/cs/FPR/cache/PT_PIXEL_1.gif">
          <a:extLst>
            <a:ext uri="{FF2B5EF4-FFF2-40B4-BE49-F238E27FC236}">
              <a16:creationId xmlns:a16="http://schemas.microsoft.com/office/drawing/2014/main" id="{203B8CEE-4F53-45E7-A689-74FFF486F756}"/>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69" name="AutoShape 1" descr="https://psfswebp.cc.wmich.edu/cs/FPR/cache/PT_PIXEL_1.gif">
          <a:extLst>
            <a:ext uri="{FF2B5EF4-FFF2-40B4-BE49-F238E27FC236}">
              <a16:creationId xmlns:a16="http://schemas.microsoft.com/office/drawing/2014/main" id="{4FFA9224-84CB-4D9D-938C-9E86B564252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670" name="AutoShape 1" descr="https://psfswebp.cc.wmich.edu/cs/FPR/cache/PT_PIXEL_1.gif">
          <a:extLst>
            <a:ext uri="{FF2B5EF4-FFF2-40B4-BE49-F238E27FC236}">
              <a16:creationId xmlns:a16="http://schemas.microsoft.com/office/drawing/2014/main" id="{CAD1139E-9440-4C6A-B059-3FB4E860EA8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671" name="AutoShape 1" descr="https://psfswebp.cc.wmich.edu/cs/FPR/cache/PT_PIXEL_1.gif">
          <a:extLst>
            <a:ext uri="{FF2B5EF4-FFF2-40B4-BE49-F238E27FC236}">
              <a16:creationId xmlns:a16="http://schemas.microsoft.com/office/drawing/2014/main" id="{E9FC02EB-16BF-4A1C-BE98-17AC866DD0B8}"/>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2" name="AutoShape 1" descr="https://psfswebp.cc.wmich.edu/cs/FPR/cache/PT_PIXEL_1.gif">
          <a:extLst>
            <a:ext uri="{FF2B5EF4-FFF2-40B4-BE49-F238E27FC236}">
              <a16:creationId xmlns:a16="http://schemas.microsoft.com/office/drawing/2014/main" id="{B9306645-A063-416F-A3A0-E0E0EA96312D}"/>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3" name="AutoShape 1" descr="https://psfswebp.cc.wmich.edu/cs/FPR/cache/PT_PIXEL_1.gif">
          <a:extLst>
            <a:ext uri="{FF2B5EF4-FFF2-40B4-BE49-F238E27FC236}">
              <a16:creationId xmlns:a16="http://schemas.microsoft.com/office/drawing/2014/main" id="{995BACE8-6F24-4677-97F3-7D964636C163}"/>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4" name="AutoShape 1" descr="https://psfswebp.cc.wmich.edu/cs/FPR/cache/PT_PIXEL_1.gif">
          <a:extLst>
            <a:ext uri="{FF2B5EF4-FFF2-40B4-BE49-F238E27FC236}">
              <a16:creationId xmlns:a16="http://schemas.microsoft.com/office/drawing/2014/main" id="{E9280817-5C71-4EFC-B139-5DD0B9A75B0A}"/>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5" name="AutoShape 1" descr="https://psfswebp.cc.wmich.edu/cs/FPR/cache/PT_PIXEL_1.gif">
          <a:extLst>
            <a:ext uri="{FF2B5EF4-FFF2-40B4-BE49-F238E27FC236}">
              <a16:creationId xmlns:a16="http://schemas.microsoft.com/office/drawing/2014/main" id="{2A0CA432-574B-45D4-AA07-0A86ABCFAB11}"/>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2676" name="AutoShape 1" descr="https://psfswebp.cc.wmich.edu/cs/FPR/cache/PT_PIXEL_1.gif">
          <a:extLst>
            <a:ext uri="{FF2B5EF4-FFF2-40B4-BE49-F238E27FC236}">
              <a16:creationId xmlns:a16="http://schemas.microsoft.com/office/drawing/2014/main" id="{5FFBC051-2A43-46C0-8D97-0DEBAD2C3AA8}"/>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2677" name="AutoShape 1" descr="https://psfswebp.cc.wmich.edu/cs/FPR/cache/PT_PIXEL_1.gif">
          <a:extLst>
            <a:ext uri="{FF2B5EF4-FFF2-40B4-BE49-F238E27FC236}">
              <a16:creationId xmlns:a16="http://schemas.microsoft.com/office/drawing/2014/main" id="{109737AC-548B-42C8-B02F-5C5F8193D04E}"/>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2678" name="AutoShape 1" descr="https://psfswebp.cc.wmich.edu/cs/FPR/cache/PT_PIXEL_1.gif">
          <a:extLst>
            <a:ext uri="{FF2B5EF4-FFF2-40B4-BE49-F238E27FC236}">
              <a16:creationId xmlns:a16="http://schemas.microsoft.com/office/drawing/2014/main" id="{4287493C-7CA2-4DBA-94BA-C951121844C6}"/>
            </a:ext>
          </a:extLst>
        </xdr:cNvPr>
        <xdr:cNvSpPr>
          <a:spLocks noChangeAspect="1" noChangeArrowheads="1"/>
        </xdr:cNvSpPr>
      </xdr:nvSpPr>
      <xdr:spPr bwMode="auto">
        <a:xfrm>
          <a:off x="529590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2679" name="AutoShape 1" descr="https://psfswebp.cc.wmich.edu/cs/FPR/cache/PT_PIXEL_1.gif">
          <a:extLst>
            <a:ext uri="{FF2B5EF4-FFF2-40B4-BE49-F238E27FC236}">
              <a16:creationId xmlns:a16="http://schemas.microsoft.com/office/drawing/2014/main" id="{5148FDD2-A28C-4D98-81FE-7DAA4594B1BB}"/>
            </a:ext>
          </a:extLst>
        </xdr:cNvPr>
        <xdr:cNvSpPr>
          <a:spLocks noChangeAspect="1" noChangeArrowheads="1"/>
        </xdr:cNvSpPr>
      </xdr:nvSpPr>
      <xdr:spPr bwMode="auto">
        <a:xfrm>
          <a:off x="635508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2680" name="AutoShape 1" descr="https://psfswebp.cc.wmich.edu/cs/FPR/cache/PT_PIXEL_1.gif">
          <a:extLst>
            <a:ext uri="{FF2B5EF4-FFF2-40B4-BE49-F238E27FC236}">
              <a16:creationId xmlns:a16="http://schemas.microsoft.com/office/drawing/2014/main" id="{2FF78A7E-FBC6-4E4D-99B7-1276D482A013}"/>
            </a:ext>
          </a:extLst>
        </xdr:cNvPr>
        <xdr:cNvSpPr>
          <a:spLocks noChangeAspect="1" noChangeArrowheads="1"/>
        </xdr:cNvSpPr>
      </xdr:nvSpPr>
      <xdr:spPr bwMode="auto">
        <a:xfrm>
          <a:off x="74142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81" name="AutoShape 1" descr="https://psfswebp.cc.wmich.edu/cs/FPR/cache/PT_PIXEL_1.gif">
          <a:extLst>
            <a:ext uri="{FF2B5EF4-FFF2-40B4-BE49-F238E27FC236}">
              <a16:creationId xmlns:a16="http://schemas.microsoft.com/office/drawing/2014/main" id="{26A4A609-0E08-429E-8987-BFC453838CF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82" name="AutoShape 1" descr="https://psfswebp.cc.wmich.edu/cs/FPR/cache/PT_PIXEL_1.gif">
          <a:extLst>
            <a:ext uri="{FF2B5EF4-FFF2-40B4-BE49-F238E27FC236}">
              <a16:creationId xmlns:a16="http://schemas.microsoft.com/office/drawing/2014/main" id="{3EEF646D-E064-41BB-B1A9-5DC903FA861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683" name="AutoShape 1" descr="https://psfswebp.cc.wmich.edu/cs/FPR/cache/PT_PIXEL_1.gif">
          <a:extLst>
            <a:ext uri="{FF2B5EF4-FFF2-40B4-BE49-F238E27FC236}">
              <a16:creationId xmlns:a16="http://schemas.microsoft.com/office/drawing/2014/main" id="{1672A7F6-9509-4B0B-8F75-738555C85482}"/>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684" name="AutoShape 1" descr="https://psfswebp.cc.wmich.edu/cs/FPR/cache/PT_PIXEL_1.gif">
          <a:extLst>
            <a:ext uri="{FF2B5EF4-FFF2-40B4-BE49-F238E27FC236}">
              <a16:creationId xmlns:a16="http://schemas.microsoft.com/office/drawing/2014/main" id="{ECE4A2F4-FE75-4451-B1A1-C3E2F6995056}"/>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685" name="AutoShape 1" descr="https://psfswebp.cc.wmich.edu/cs/FPR/cache/PT_PIXEL_1.gif">
          <a:extLst>
            <a:ext uri="{FF2B5EF4-FFF2-40B4-BE49-F238E27FC236}">
              <a16:creationId xmlns:a16="http://schemas.microsoft.com/office/drawing/2014/main" id="{46B228D5-7741-4898-8A5A-F09DCC9DA9CC}"/>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86" name="AutoShape 1" descr="https://psfswebp.cc.wmich.edu/cs/FPR/cache/PT_PIXEL_1.gif">
          <a:extLst>
            <a:ext uri="{FF2B5EF4-FFF2-40B4-BE49-F238E27FC236}">
              <a16:creationId xmlns:a16="http://schemas.microsoft.com/office/drawing/2014/main" id="{487F5AD9-EA61-4C5C-8539-E57E93FEDFC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2687" name="AutoShape 1" descr="https://psfswebp.cc.wmich.edu/cs/FPR/cache/PT_PIXEL_1.gif">
          <a:extLst>
            <a:ext uri="{FF2B5EF4-FFF2-40B4-BE49-F238E27FC236}">
              <a16:creationId xmlns:a16="http://schemas.microsoft.com/office/drawing/2014/main" id="{E1C3042A-891E-417D-BF79-BA949B156CDB}"/>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688" name="AutoShape 1" descr="https://psfswebp.cc.wmich.edu/cs/FPR/cache/PT_PIXEL_1.gif">
          <a:extLst>
            <a:ext uri="{FF2B5EF4-FFF2-40B4-BE49-F238E27FC236}">
              <a16:creationId xmlns:a16="http://schemas.microsoft.com/office/drawing/2014/main" id="{7FEFD56E-0B43-42FF-8430-63CE0D9A31D8}"/>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689" name="AutoShape 1" descr="https://psfswebp.cc.wmich.edu/cs/FPR/cache/PT_PIXEL_1.gif">
          <a:extLst>
            <a:ext uri="{FF2B5EF4-FFF2-40B4-BE49-F238E27FC236}">
              <a16:creationId xmlns:a16="http://schemas.microsoft.com/office/drawing/2014/main" id="{AF6EDE6B-BB1E-43BA-A796-35FAC84CEBC2}"/>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690" name="AutoShape 1" descr="https://psfswebp.cc.wmich.edu/cs/FPR/cache/PT_PIXEL_1.gif">
          <a:extLst>
            <a:ext uri="{FF2B5EF4-FFF2-40B4-BE49-F238E27FC236}">
              <a16:creationId xmlns:a16="http://schemas.microsoft.com/office/drawing/2014/main" id="{6752468F-E25B-46CC-85B5-8CC41E1D29E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2691" name="AutoShape 1" descr="https://psfswebp.cc.wmich.edu/cs/FPR/cache/PT_PIXEL_1.gif">
          <a:extLst>
            <a:ext uri="{FF2B5EF4-FFF2-40B4-BE49-F238E27FC236}">
              <a16:creationId xmlns:a16="http://schemas.microsoft.com/office/drawing/2014/main" id="{95FEE088-B345-4F06-8CAC-7F43BC27C10D}"/>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2692" name="AutoShape 1" descr="https://psfswebp.cc.wmich.edu/cs/FPR/cache/PT_PIXEL_1.gif">
          <a:extLst>
            <a:ext uri="{FF2B5EF4-FFF2-40B4-BE49-F238E27FC236}">
              <a16:creationId xmlns:a16="http://schemas.microsoft.com/office/drawing/2014/main" id="{0DC00227-D202-43B4-B785-B19693231BD8}"/>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693" name="AutoShape 1" descr="https://psfswebp.cc.wmich.edu/cs/FPR/cache/PT_PIXEL_1.gif">
          <a:extLst>
            <a:ext uri="{FF2B5EF4-FFF2-40B4-BE49-F238E27FC236}">
              <a16:creationId xmlns:a16="http://schemas.microsoft.com/office/drawing/2014/main" id="{A748FE4C-B1B6-492F-B4EE-6038896DECE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694" name="AutoShape 1" descr="https://psfswebp.cc.wmich.edu/cs/FPR/cache/PT_PIXEL_1.gif">
          <a:extLst>
            <a:ext uri="{FF2B5EF4-FFF2-40B4-BE49-F238E27FC236}">
              <a16:creationId xmlns:a16="http://schemas.microsoft.com/office/drawing/2014/main" id="{8DDB530F-07B7-4225-AF57-B9335C6EA1D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695" name="AutoShape 1" descr="https://psfswebp.cc.wmich.edu/cs/FPR/cache/PT_PIXEL_1.gif">
          <a:extLst>
            <a:ext uri="{FF2B5EF4-FFF2-40B4-BE49-F238E27FC236}">
              <a16:creationId xmlns:a16="http://schemas.microsoft.com/office/drawing/2014/main" id="{8949D61C-FFE6-4001-8A34-1BDDE46254B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96" name="AutoShape 1" descr="https://psfswebp.cc.wmich.edu/cs/FPR/cache/PT_PIXEL_1.gif">
          <a:extLst>
            <a:ext uri="{FF2B5EF4-FFF2-40B4-BE49-F238E27FC236}">
              <a16:creationId xmlns:a16="http://schemas.microsoft.com/office/drawing/2014/main" id="{2FE7E8C3-1D0D-4743-8D5F-1166D7769A9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97" name="AutoShape 1" descr="https://psfswebp.cc.wmich.edu/cs/FPR/cache/PT_PIXEL_1.gif">
          <a:extLst>
            <a:ext uri="{FF2B5EF4-FFF2-40B4-BE49-F238E27FC236}">
              <a16:creationId xmlns:a16="http://schemas.microsoft.com/office/drawing/2014/main" id="{9D5F46F3-05B3-44D4-A047-97F86E5C2E6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698" name="AutoShape 1" descr="https://psfswebp.cc.wmich.edu/cs/FPR/cache/PT_PIXEL_1.gif">
          <a:extLst>
            <a:ext uri="{FF2B5EF4-FFF2-40B4-BE49-F238E27FC236}">
              <a16:creationId xmlns:a16="http://schemas.microsoft.com/office/drawing/2014/main" id="{2A81920A-39CA-4448-8E75-4B84198FAD0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699" name="AutoShape 1" descr="https://psfswebp.cc.wmich.edu/cs/FPR/cache/PT_PIXEL_1.gif">
          <a:extLst>
            <a:ext uri="{FF2B5EF4-FFF2-40B4-BE49-F238E27FC236}">
              <a16:creationId xmlns:a16="http://schemas.microsoft.com/office/drawing/2014/main" id="{D4157E65-4D87-4D52-AF4A-1F11AE64A51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700" name="AutoShape 1" descr="https://psfswebp.cc.wmich.edu/cs/FPR/cache/PT_PIXEL_1.gif">
          <a:extLst>
            <a:ext uri="{FF2B5EF4-FFF2-40B4-BE49-F238E27FC236}">
              <a16:creationId xmlns:a16="http://schemas.microsoft.com/office/drawing/2014/main" id="{6E6B09D6-F6CF-4D27-BE8B-636D4A56A46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701" name="AutoShape 1" descr="https://psfswebp.cc.wmich.edu/cs/FPR/cache/PT_PIXEL_1.gif">
          <a:extLst>
            <a:ext uri="{FF2B5EF4-FFF2-40B4-BE49-F238E27FC236}">
              <a16:creationId xmlns:a16="http://schemas.microsoft.com/office/drawing/2014/main" id="{9AB4DC31-EAE3-4619-8605-0FEA1DC3FA7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702" name="AutoShape 1" descr="https://psfswebp.cc.wmich.edu/cs/FPR/cache/PT_PIXEL_1.gif">
          <a:extLst>
            <a:ext uri="{FF2B5EF4-FFF2-40B4-BE49-F238E27FC236}">
              <a16:creationId xmlns:a16="http://schemas.microsoft.com/office/drawing/2014/main" id="{C2E723F4-4BF7-4065-9DDC-78040E1E8E1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703" name="AutoShape 1" descr="https://psfswebp.cc.wmich.edu/cs/FPR/cache/PT_PIXEL_1.gif">
          <a:extLst>
            <a:ext uri="{FF2B5EF4-FFF2-40B4-BE49-F238E27FC236}">
              <a16:creationId xmlns:a16="http://schemas.microsoft.com/office/drawing/2014/main" id="{B0FDEEFC-44C1-4D9D-ACFD-822952760A1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704" name="AutoShape 1" descr="https://psfswebp.cc.wmich.edu/cs/FPR/cache/PT_PIXEL_1.gif">
          <a:extLst>
            <a:ext uri="{FF2B5EF4-FFF2-40B4-BE49-F238E27FC236}">
              <a16:creationId xmlns:a16="http://schemas.microsoft.com/office/drawing/2014/main" id="{54212AE7-89FB-478C-A7E0-4A5C08A4E99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705" name="AutoShape 1" descr="https://psfswebp.cc.wmich.edu/cs/FPR/cache/PT_PIXEL_1.gif">
          <a:extLst>
            <a:ext uri="{FF2B5EF4-FFF2-40B4-BE49-F238E27FC236}">
              <a16:creationId xmlns:a16="http://schemas.microsoft.com/office/drawing/2014/main" id="{484F2563-724C-4D03-8A24-F383F412926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706" name="AutoShape 1" descr="https://psfswebp.cc.wmich.edu/cs/FPR/cache/PT_PIXEL_1.gif">
          <a:extLst>
            <a:ext uri="{FF2B5EF4-FFF2-40B4-BE49-F238E27FC236}">
              <a16:creationId xmlns:a16="http://schemas.microsoft.com/office/drawing/2014/main" id="{785EE6C2-ECBD-4060-9343-EF0C98F9311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707" name="AutoShape 1" descr="https://psfswebp.cc.wmich.edu/cs/FPR/cache/PT_PIXEL_1.gif">
          <a:extLst>
            <a:ext uri="{FF2B5EF4-FFF2-40B4-BE49-F238E27FC236}">
              <a16:creationId xmlns:a16="http://schemas.microsoft.com/office/drawing/2014/main" id="{339827B2-7AD3-4939-9E9F-48DCFFECC9E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708" name="AutoShape 1" descr="https://psfswebp.cc.wmich.edu/cs/FPR/cache/PT_PIXEL_1.gif">
          <a:extLst>
            <a:ext uri="{FF2B5EF4-FFF2-40B4-BE49-F238E27FC236}">
              <a16:creationId xmlns:a16="http://schemas.microsoft.com/office/drawing/2014/main" id="{93C40253-2554-4E89-BE76-79DB393071D7}"/>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709" name="AutoShape 1" descr="https://psfswebp.cc.wmich.edu/cs/FPR/cache/PT_PIXEL_1.gif">
          <a:extLst>
            <a:ext uri="{FF2B5EF4-FFF2-40B4-BE49-F238E27FC236}">
              <a16:creationId xmlns:a16="http://schemas.microsoft.com/office/drawing/2014/main" id="{6BE4D175-BA7C-428E-A86A-124811AB759C}"/>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710" name="AutoShape 1" descr="https://psfswebp.cc.wmich.edu/cs/FPR/cache/PT_PIXEL_1.gif">
          <a:extLst>
            <a:ext uri="{FF2B5EF4-FFF2-40B4-BE49-F238E27FC236}">
              <a16:creationId xmlns:a16="http://schemas.microsoft.com/office/drawing/2014/main" id="{76D60B8F-22D8-456A-9B5F-2D910D77E397}"/>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711" name="AutoShape 1" descr="https://psfswebp.cc.wmich.edu/cs/FPR/cache/PT_PIXEL_1.gif">
          <a:extLst>
            <a:ext uri="{FF2B5EF4-FFF2-40B4-BE49-F238E27FC236}">
              <a16:creationId xmlns:a16="http://schemas.microsoft.com/office/drawing/2014/main" id="{AC371589-CF04-494C-9EC8-7A681137387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712" name="AutoShape 1" descr="https://psfswebp.cc.wmich.edu/cs/FPR/cache/PT_PIXEL_1.gif">
          <a:extLst>
            <a:ext uri="{FF2B5EF4-FFF2-40B4-BE49-F238E27FC236}">
              <a16:creationId xmlns:a16="http://schemas.microsoft.com/office/drawing/2014/main" id="{5BFA0B8F-7912-456C-ACD7-B15B44BC574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713" name="AutoShape 1" descr="https://psfswebp.cc.wmich.edu/cs/FPR/cache/PT_PIXEL_1.gif">
          <a:extLst>
            <a:ext uri="{FF2B5EF4-FFF2-40B4-BE49-F238E27FC236}">
              <a16:creationId xmlns:a16="http://schemas.microsoft.com/office/drawing/2014/main" id="{FFF1533B-99DF-4EB2-9775-3EB1F183241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714" name="AutoShape 1" descr="https://psfswebp.cc.wmich.edu/cs/FPR/cache/PT_PIXEL_1.gif">
          <a:extLst>
            <a:ext uri="{FF2B5EF4-FFF2-40B4-BE49-F238E27FC236}">
              <a16:creationId xmlns:a16="http://schemas.microsoft.com/office/drawing/2014/main" id="{86E883B7-57EC-47D0-8856-FE623FF4F84D}"/>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715" name="AutoShape 1" descr="https://psfswebp.cc.wmich.edu/cs/FPR/cache/PT_PIXEL_1.gif">
          <a:extLst>
            <a:ext uri="{FF2B5EF4-FFF2-40B4-BE49-F238E27FC236}">
              <a16:creationId xmlns:a16="http://schemas.microsoft.com/office/drawing/2014/main" id="{B2295149-26CB-4EC9-9A07-EC6E17E24B5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716" name="AutoShape 1" descr="https://psfswebp.cc.wmich.edu/cs/FPR/cache/PT_PIXEL_1.gif">
          <a:extLst>
            <a:ext uri="{FF2B5EF4-FFF2-40B4-BE49-F238E27FC236}">
              <a16:creationId xmlns:a16="http://schemas.microsoft.com/office/drawing/2014/main" id="{1AACADD8-9928-4861-9F4F-B678E19E499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2717" name="AutoShape 1" descr="https://psfswebp.cc.wmich.edu/cs/FPR/cache/PT_PIXEL_1.gif">
          <a:extLst>
            <a:ext uri="{FF2B5EF4-FFF2-40B4-BE49-F238E27FC236}">
              <a16:creationId xmlns:a16="http://schemas.microsoft.com/office/drawing/2014/main" id="{58BE1772-B94B-4353-8370-E4697E81F0A4}"/>
            </a:ext>
          </a:extLst>
        </xdr:cNvPr>
        <xdr:cNvSpPr>
          <a:spLocks noChangeAspect="1" noChangeArrowheads="1"/>
        </xdr:cNvSpPr>
      </xdr:nvSpPr>
      <xdr:spPr bwMode="auto">
        <a:xfrm>
          <a:off x="44272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18" name="AutoShape 1" descr="https://psfswebp.cc.wmich.edu/cs/FPR/cache/PT_PIXEL_1.gif">
          <a:extLst>
            <a:ext uri="{FF2B5EF4-FFF2-40B4-BE49-F238E27FC236}">
              <a16:creationId xmlns:a16="http://schemas.microsoft.com/office/drawing/2014/main" id="{E7DEB81A-3F3C-45FA-9BA9-3DD9C971760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19" name="AutoShape 1" descr="https://psfswebp.cc.wmich.edu/cs/FPR/cache/PT_PIXEL_1.gif">
          <a:extLst>
            <a:ext uri="{FF2B5EF4-FFF2-40B4-BE49-F238E27FC236}">
              <a16:creationId xmlns:a16="http://schemas.microsoft.com/office/drawing/2014/main" id="{27CC6043-012C-45F6-8BDA-885E60A5E13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0" name="AutoShape 1" descr="https://psfswebp.cc.wmich.edu/cs/FPR/cache/PT_PIXEL_1.gif">
          <a:extLst>
            <a:ext uri="{FF2B5EF4-FFF2-40B4-BE49-F238E27FC236}">
              <a16:creationId xmlns:a16="http://schemas.microsoft.com/office/drawing/2014/main" id="{6AEDAAEA-CD0D-405A-A171-7490FD599B6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1" name="AutoShape 1" descr="https://psfswebp.cc.wmich.edu/cs/FPR/cache/PT_PIXEL_1.gif">
          <a:extLst>
            <a:ext uri="{FF2B5EF4-FFF2-40B4-BE49-F238E27FC236}">
              <a16:creationId xmlns:a16="http://schemas.microsoft.com/office/drawing/2014/main" id="{E0E4A562-3237-4831-9AA6-33BFB188FC7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2" name="AutoShape 1" descr="https://psfswebp.cc.wmich.edu/cs/FPR/cache/PT_PIXEL_1.gif">
          <a:extLst>
            <a:ext uri="{FF2B5EF4-FFF2-40B4-BE49-F238E27FC236}">
              <a16:creationId xmlns:a16="http://schemas.microsoft.com/office/drawing/2014/main" id="{A4B7111F-771A-4F0B-8745-7DCC543B11C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3" name="AutoShape 1" descr="https://psfswebp.cc.wmich.edu/cs/FPR/cache/PT_PIXEL_1.gif">
          <a:extLst>
            <a:ext uri="{FF2B5EF4-FFF2-40B4-BE49-F238E27FC236}">
              <a16:creationId xmlns:a16="http://schemas.microsoft.com/office/drawing/2014/main" id="{94A5F80B-A625-4A0C-B520-6B51BEA504A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4" name="AutoShape 1" descr="https://psfswebp.cc.wmich.edu/cs/FPR/cache/PT_PIXEL_1.gif">
          <a:extLst>
            <a:ext uri="{FF2B5EF4-FFF2-40B4-BE49-F238E27FC236}">
              <a16:creationId xmlns:a16="http://schemas.microsoft.com/office/drawing/2014/main" id="{3639642A-0F40-4AF2-BB58-86481DE1D9C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5" name="AutoShape 1" descr="https://psfswebp.cc.wmich.edu/cs/FPR/cache/PT_PIXEL_1.gif">
          <a:extLst>
            <a:ext uri="{FF2B5EF4-FFF2-40B4-BE49-F238E27FC236}">
              <a16:creationId xmlns:a16="http://schemas.microsoft.com/office/drawing/2014/main" id="{38B15CFB-2D50-4F1D-81A5-A9CE8A9B281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6" name="AutoShape 1" descr="https://psfswebp.cc.wmich.edu/cs/FPR/cache/PT_PIXEL_1.gif">
          <a:extLst>
            <a:ext uri="{FF2B5EF4-FFF2-40B4-BE49-F238E27FC236}">
              <a16:creationId xmlns:a16="http://schemas.microsoft.com/office/drawing/2014/main" id="{DAE86F5E-350A-4AFE-8A34-3528C7470CA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7" name="AutoShape 1" descr="https://psfswebp.cc.wmich.edu/cs/FPR/cache/PT_PIXEL_1.gif">
          <a:extLst>
            <a:ext uri="{FF2B5EF4-FFF2-40B4-BE49-F238E27FC236}">
              <a16:creationId xmlns:a16="http://schemas.microsoft.com/office/drawing/2014/main" id="{8C81DEDA-1E6F-46CA-9121-C788DE65132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8" name="AutoShape 1" descr="https://psfswebp.cc.wmich.edu/cs/FPR/cache/PT_PIXEL_1.gif">
          <a:extLst>
            <a:ext uri="{FF2B5EF4-FFF2-40B4-BE49-F238E27FC236}">
              <a16:creationId xmlns:a16="http://schemas.microsoft.com/office/drawing/2014/main" id="{5E7EA927-0FCB-4DA9-A249-803994EAF6E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9" name="AutoShape 1" descr="https://psfswebp.cc.wmich.edu/cs/FPR/cache/PT_PIXEL_1.gif">
          <a:extLst>
            <a:ext uri="{FF2B5EF4-FFF2-40B4-BE49-F238E27FC236}">
              <a16:creationId xmlns:a16="http://schemas.microsoft.com/office/drawing/2014/main" id="{BE9ADF7C-011B-4DFA-9CA8-BD5ACF64BF8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0" name="AutoShape 1" descr="https://psfswebp.cc.wmich.edu/cs/FPR/cache/PT_PIXEL_1.gif">
          <a:extLst>
            <a:ext uri="{FF2B5EF4-FFF2-40B4-BE49-F238E27FC236}">
              <a16:creationId xmlns:a16="http://schemas.microsoft.com/office/drawing/2014/main" id="{7A265AED-BEB1-4147-937F-82C81F09BEA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1" name="AutoShape 1" descr="https://psfswebp.cc.wmich.edu/cs/FPR/cache/PT_PIXEL_1.gif">
          <a:extLst>
            <a:ext uri="{FF2B5EF4-FFF2-40B4-BE49-F238E27FC236}">
              <a16:creationId xmlns:a16="http://schemas.microsoft.com/office/drawing/2014/main" id="{0BFA1E42-5D92-46CA-8B7C-87DFD649105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2" name="AutoShape 1" descr="https://psfswebp.cc.wmich.edu/cs/FPR/cache/PT_PIXEL_1.gif">
          <a:extLst>
            <a:ext uri="{FF2B5EF4-FFF2-40B4-BE49-F238E27FC236}">
              <a16:creationId xmlns:a16="http://schemas.microsoft.com/office/drawing/2014/main" id="{9F492BC4-50F0-47AD-8056-B16BD7D6222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3" name="AutoShape 1" descr="https://psfswebp.cc.wmich.edu/cs/FPR/cache/PT_PIXEL_1.gif">
          <a:extLst>
            <a:ext uri="{FF2B5EF4-FFF2-40B4-BE49-F238E27FC236}">
              <a16:creationId xmlns:a16="http://schemas.microsoft.com/office/drawing/2014/main" id="{BC39E842-EBEA-48AF-A10F-D7B055FF4EE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4" name="AutoShape 1" descr="https://psfswebp.cc.wmich.edu/cs/FPR/cache/PT_PIXEL_1.gif">
          <a:extLst>
            <a:ext uri="{FF2B5EF4-FFF2-40B4-BE49-F238E27FC236}">
              <a16:creationId xmlns:a16="http://schemas.microsoft.com/office/drawing/2014/main" id="{E7A64308-006D-4A92-9A47-04B4889EB54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5" name="AutoShape 1" descr="https://psfswebp.cc.wmich.edu/cs/FPR/cache/PT_PIXEL_1.gif">
          <a:extLst>
            <a:ext uri="{FF2B5EF4-FFF2-40B4-BE49-F238E27FC236}">
              <a16:creationId xmlns:a16="http://schemas.microsoft.com/office/drawing/2014/main" id="{FDD74674-B65C-46BA-9EF8-1DB15BEBFD8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6" name="AutoShape 1" descr="https://psfswebp.cc.wmich.edu/cs/FPR/cache/PT_PIXEL_1.gif">
          <a:extLst>
            <a:ext uri="{FF2B5EF4-FFF2-40B4-BE49-F238E27FC236}">
              <a16:creationId xmlns:a16="http://schemas.microsoft.com/office/drawing/2014/main" id="{CB0D87EC-536A-45BC-9F9A-21CE3BF2A15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37" name="AutoShape 1" descr="https://psfswebp.cc.wmich.edu/cs/FPR/cache/PT_PIXEL_1.gif">
          <a:extLst>
            <a:ext uri="{FF2B5EF4-FFF2-40B4-BE49-F238E27FC236}">
              <a16:creationId xmlns:a16="http://schemas.microsoft.com/office/drawing/2014/main" id="{1DEEA3DA-6604-479D-A544-5582D075C22E}"/>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38" name="AutoShape 1" descr="https://psfswebp.cc.wmich.edu/cs/FPR/cache/PT_PIXEL_1.gif">
          <a:extLst>
            <a:ext uri="{FF2B5EF4-FFF2-40B4-BE49-F238E27FC236}">
              <a16:creationId xmlns:a16="http://schemas.microsoft.com/office/drawing/2014/main" id="{D55BEC0F-6D1C-4249-BF15-7146C5C46566}"/>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2739" name="AutoShape 1" descr="https://psfswebp.cc.wmich.edu/cs/FPR/cache/PT_PIXEL_1.gif">
          <a:extLst>
            <a:ext uri="{FF2B5EF4-FFF2-40B4-BE49-F238E27FC236}">
              <a16:creationId xmlns:a16="http://schemas.microsoft.com/office/drawing/2014/main" id="{D8CA0F4F-3F1A-4C99-A9A0-EE4EC389AABF}"/>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2740" name="AutoShape 1" descr="https://psfswebp.cc.wmich.edu/cs/FPR/cache/PT_PIXEL_1.gif">
          <a:extLst>
            <a:ext uri="{FF2B5EF4-FFF2-40B4-BE49-F238E27FC236}">
              <a16:creationId xmlns:a16="http://schemas.microsoft.com/office/drawing/2014/main" id="{680B54C0-4ABA-48E6-9C8E-CEA122F46282}"/>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2741" name="AutoShape 1" descr="https://psfswebp.cc.wmich.edu/cs/FPR/cache/PT_PIXEL_1.gif">
          <a:extLst>
            <a:ext uri="{FF2B5EF4-FFF2-40B4-BE49-F238E27FC236}">
              <a16:creationId xmlns:a16="http://schemas.microsoft.com/office/drawing/2014/main" id="{9BFD86DB-955F-4271-BE95-391599DFA039}"/>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2742" name="AutoShape 1" descr="https://psfswebp.cc.wmich.edu/cs/FPR/cache/PT_PIXEL_1.gif">
          <a:extLst>
            <a:ext uri="{FF2B5EF4-FFF2-40B4-BE49-F238E27FC236}">
              <a16:creationId xmlns:a16="http://schemas.microsoft.com/office/drawing/2014/main" id="{330267C6-45FA-43E3-9A5C-231EC30A57C8}"/>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2743" name="AutoShape 1" descr="https://psfswebp.cc.wmich.edu/cs/FPR/cache/PT_PIXEL_1.gif">
          <a:extLst>
            <a:ext uri="{FF2B5EF4-FFF2-40B4-BE49-F238E27FC236}">
              <a16:creationId xmlns:a16="http://schemas.microsoft.com/office/drawing/2014/main" id="{5C2BD3BF-268C-4BE3-9490-A56468CFBCD1}"/>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744" name="AutoShape 1" descr="https://psfswebp.cc.wmich.edu/cs/FPR/cache/PT_PIXEL_1.gif">
          <a:extLst>
            <a:ext uri="{FF2B5EF4-FFF2-40B4-BE49-F238E27FC236}">
              <a16:creationId xmlns:a16="http://schemas.microsoft.com/office/drawing/2014/main" id="{7FC4BB3B-A864-4065-B3B3-C1AA89E7EA77}"/>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45" name="AutoShape 1" descr="https://psfswebp.cc.wmich.edu/cs/FPR/cache/PT_PIXEL_1.gif">
          <a:extLst>
            <a:ext uri="{FF2B5EF4-FFF2-40B4-BE49-F238E27FC236}">
              <a16:creationId xmlns:a16="http://schemas.microsoft.com/office/drawing/2014/main" id="{679EF202-B397-46B0-A77D-B8518218C6D1}"/>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2746" name="AutoShape 1" descr="https://psfswebp.cc.wmich.edu/cs/FPR/cache/PT_PIXEL_1.gif">
          <a:extLst>
            <a:ext uri="{FF2B5EF4-FFF2-40B4-BE49-F238E27FC236}">
              <a16:creationId xmlns:a16="http://schemas.microsoft.com/office/drawing/2014/main" id="{28C8B04F-68D4-4135-8C06-D4D9BC77B6C0}"/>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2747" name="AutoShape 1" descr="https://psfswebp.cc.wmich.edu/cs/FPR/cache/PT_PIXEL_1.gif">
          <a:extLst>
            <a:ext uri="{FF2B5EF4-FFF2-40B4-BE49-F238E27FC236}">
              <a16:creationId xmlns:a16="http://schemas.microsoft.com/office/drawing/2014/main" id="{5047CEFF-2831-4273-8390-3963F774A745}"/>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2748" name="AutoShape 1" descr="https://psfswebp.cc.wmich.edu/cs/FPR/cache/PT_PIXEL_1.gif">
          <a:extLst>
            <a:ext uri="{FF2B5EF4-FFF2-40B4-BE49-F238E27FC236}">
              <a16:creationId xmlns:a16="http://schemas.microsoft.com/office/drawing/2014/main" id="{B8EAF661-500B-4AEE-BF43-189B9AB88AC1}"/>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2749" name="AutoShape 1" descr="https://psfswebp.cc.wmich.edu/cs/FPR/cache/PT_PIXEL_1.gif">
          <a:extLst>
            <a:ext uri="{FF2B5EF4-FFF2-40B4-BE49-F238E27FC236}">
              <a16:creationId xmlns:a16="http://schemas.microsoft.com/office/drawing/2014/main" id="{F504B145-DBC5-4B33-B2A0-5095C4D345D7}"/>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2750" name="AutoShape 1" descr="https://psfswebp.cc.wmich.edu/cs/FPR/cache/PT_PIXEL_1.gif">
          <a:extLst>
            <a:ext uri="{FF2B5EF4-FFF2-40B4-BE49-F238E27FC236}">
              <a16:creationId xmlns:a16="http://schemas.microsoft.com/office/drawing/2014/main" id="{FCDB67A0-ED9F-462F-9FBF-5ADFAA26F585}"/>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751" name="AutoShape 1" descr="https://psfswebp.cc.wmich.edu/cs/FPR/cache/PT_PIXEL_1.gif">
          <a:extLst>
            <a:ext uri="{FF2B5EF4-FFF2-40B4-BE49-F238E27FC236}">
              <a16:creationId xmlns:a16="http://schemas.microsoft.com/office/drawing/2014/main" id="{073C9F35-2EDE-42D1-A8E0-6B50016ABB86}"/>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2752" name="AutoShape 1" descr="https://psfswebp.cc.wmich.edu/cs/FPR/cache/PT_PIXEL_1.gif">
          <a:extLst>
            <a:ext uri="{FF2B5EF4-FFF2-40B4-BE49-F238E27FC236}">
              <a16:creationId xmlns:a16="http://schemas.microsoft.com/office/drawing/2014/main" id="{C560B8F7-5BCE-4EC1-A722-87CBE847F684}"/>
            </a:ext>
          </a:extLst>
        </xdr:cNvPr>
        <xdr:cNvSpPr>
          <a:spLocks noChangeAspect="1" noChangeArrowheads="1"/>
        </xdr:cNvSpPr>
      </xdr:nvSpPr>
      <xdr:spPr bwMode="auto">
        <a:xfrm>
          <a:off x="847344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53" name="AutoShape 1" descr="https://psfswebp.cc.wmich.edu/cs/FPR/cache/PT_PIXEL_1.gif">
          <a:extLst>
            <a:ext uri="{FF2B5EF4-FFF2-40B4-BE49-F238E27FC236}">
              <a16:creationId xmlns:a16="http://schemas.microsoft.com/office/drawing/2014/main" id="{E03985C4-D34A-4718-B9DF-CC4759E498FD}"/>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54" name="AutoShape 1" descr="https://psfswebp.cc.wmich.edu/cs/FPR/cache/PT_PIXEL_1.gif">
          <a:extLst>
            <a:ext uri="{FF2B5EF4-FFF2-40B4-BE49-F238E27FC236}">
              <a16:creationId xmlns:a16="http://schemas.microsoft.com/office/drawing/2014/main" id="{ACD3CE54-401C-42C6-8199-008C519E7B05}"/>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2755" name="AutoShape 1" descr="https://psfswebp.cc.wmich.edu/cs/FPR/cache/PT_PIXEL_1.gif">
          <a:extLst>
            <a:ext uri="{FF2B5EF4-FFF2-40B4-BE49-F238E27FC236}">
              <a16:creationId xmlns:a16="http://schemas.microsoft.com/office/drawing/2014/main" id="{1AD97D5F-3D2C-4E08-AE2B-778EA74B4D26}"/>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2756" name="AutoShape 1" descr="https://psfswebp.cc.wmich.edu/cs/FPR/cache/PT_PIXEL_1.gif">
          <a:extLst>
            <a:ext uri="{FF2B5EF4-FFF2-40B4-BE49-F238E27FC236}">
              <a16:creationId xmlns:a16="http://schemas.microsoft.com/office/drawing/2014/main" id="{DC2D7BB7-2AB1-4C03-A25F-26A2DE2EF662}"/>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2757" name="AutoShape 1" descr="https://psfswebp.cc.wmich.edu/cs/FPR/cache/PT_PIXEL_1.gif">
          <a:extLst>
            <a:ext uri="{FF2B5EF4-FFF2-40B4-BE49-F238E27FC236}">
              <a16:creationId xmlns:a16="http://schemas.microsoft.com/office/drawing/2014/main" id="{48C7B01A-6F29-4DE8-8179-9DCBB864AFAB}"/>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2758" name="AutoShape 1" descr="https://psfswebp.cc.wmich.edu/cs/FPR/cache/PT_PIXEL_1.gif">
          <a:extLst>
            <a:ext uri="{FF2B5EF4-FFF2-40B4-BE49-F238E27FC236}">
              <a16:creationId xmlns:a16="http://schemas.microsoft.com/office/drawing/2014/main" id="{1285D57D-0836-4436-A1A9-46D760FAA202}"/>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759" name="AutoShape 1" descr="https://psfswebp.cc.wmich.edu/cs/FPR/cache/PT_PIXEL_1.gif">
          <a:extLst>
            <a:ext uri="{FF2B5EF4-FFF2-40B4-BE49-F238E27FC236}">
              <a16:creationId xmlns:a16="http://schemas.microsoft.com/office/drawing/2014/main" id="{3AB353FA-C2A4-4E2B-A7DA-A0AD6381D0F3}"/>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2760" name="AutoShape 1" descr="https://psfswebp.cc.wmich.edu/cs/FPR/cache/PT_PIXEL_1.gif">
          <a:extLst>
            <a:ext uri="{FF2B5EF4-FFF2-40B4-BE49-F238E27FC236}">
              <a16:creationId xmlns:a16="http://schemas.microsoft.com/office/drawing/2014/main" id="{B98E76A4-E96D-4342-B6BE-E3E49328C6AF}"/>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2761" name="AutoShape 1" descr="https://psfswebp.cc.wmich.edu/cs/FPR/cache/PT_PIXEL_1.gif">
          <a:extLst>
            <a:ext uri="{FF2B5EF4-FFF2-40B4-BE49-F238E27FC236}">
              <a16:creationId xmlns:a16="http://schemas.microsoft.com/office/drawing/2014/main" id="{F7C85D37-9E37-46C6-8F9D-8A024B82D4EF}"/>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62" name="AutoShape 1" descr="https://psfswebp.cc.wmich.edu/cs/FPR/cache/PT_PIXEL_1.gif">
          <a:extLst>
            <a:ext uri="{FF2B5EF4-FFF2-40B4-BE49-F238E27FC236}">
              <a16:creationId xmlns:a16="http://schemas.microsoft.com/office/drawing/2014/main" id="{23DCCAF0-8A1D-4570-905E-A90EFA98DD2A}"/>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2763" name="AutoShape 1" descr="https://psfswebp.cc.wmich.edu/cs/FPR/cache/PT_PIXEL_1.gif">
          <a:extLst>
            <a:ext uri="{FF2B5EF4-FFF2-40B4-BE49-F238E27FC236}">
              <a16:creationId xmlns:a16="http://schemas.microsoft.com/office/drawing/2014/main" id="{7E06A3B0-8132-4CB3-B67B-5C0E4FDD8100}"/>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64" name="AutoShape 1" descr="https://psfswebp.cc.wmich.edu/cs/FPR/cache/PT_PIXEL_1.gif">
          <a:extLst>
            <a:ext uri="{FF2B5EF4-FFF2-40B4-BE49-F238E27FC236}">
              <a16:creationId xmlns:a16="http://schemas.microsoft.com/office/drawing/2014/main" id="{313EA07E-4809-4EA7-A851-B956A4E5F075}"/>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65" name="AutoShape 1" descr="https://psfswebp.cc.wmich.edu/cs/FPR/cache/PT_PIXEL_1.gif">
          <a:extLst>
            <a:ext uri="{FF2B5EF4-FFF2-40B4-BE49-F238E27FC236}">
              <a16:creationId xmlns:a16="http://schemas.microsoft.com/office/drawing/2014/main" id="{10BB8426-CDA7-4751-8544-E2986A8EEBA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2766" name="AutoShape 1" descr="https://psfswebp.cc.wmich.edu/cs/FPR/cache/PT_PIXEL_1.gif">
          <a:extLst>
            <a:ext uri="{FF2B5EF4-FFF2-40B4-BE49-F238E27FC236}">
              <a16:creationId xmlns:a16="http://schemas.microsoft.com/office/drawing/2014/main" id="{7161E086-8FF9-4485-A0C4-8A7CDC393F9A}"/>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67" name="AutoShape 1" descr="https://psfswebp.cc.wmich.edu/cs/FPR/cache/PT_PIXEL_1.gif">
          <a:extLst>
            <a:ext uri="{FF2B5EF4-FFF2-40B4-BE49-F238E27FC236}">
              <a16:creationId xmlns:a16="http://schemas.microsoft.com/office/drawing/2014/main" id="{EAF850EB-E3D3-42D2-9793-95EE037987CF}"/>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68" name="AutoShape 1" descr="https://psfswebp.cc.wmich.edu/cs/FPR/cache/PT_PIXEL_1.gif">
          <a:extLst>
            <a:ext uri="{FF2B5EF4-FFF2-40B4-BE49-F238E27FC236}">
              <a16:creationId xmlns:a16="http://schemas.microsoft.com/office/drawing/2014/main" id="{2DEBBDB5-2B32-4995-A53A-21116DA6136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2769" name="AutoShape 1" descr="https://psfswebp.cc.wmich.edu/cs/FPR/cache/PT_PIXEL_1.gif">
          <a:extLst>
            <a:ext uri="{FF2B5EF4-FFF2-40B4-BE49-F238E27FC236}">
              <a16:creationId xmlns:a16="http://schemas.microsoft.com/office/drawing/2014/main" id="{2C2DD275-51E9-4835-AAC6-B29236057C94}"/>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70" name="AutoShape 1" descr="https://psfswebp.cc.wmich.edu/cs/FPR/cache/PT_PIXEL_1.gif">
          <a:extLst>
            <a:ext uri="{FF2B5EF4-FFF2-40B4-BE49-F238E27FC236}">
              <a16:creationId xmlns:a16="http://schemas.microsoft.com/office/drawing/2014/main" id="{AB28194D-AE54-47BD-9298-7B332BDF779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71" name="AutoShape 1" descr="https://psfswebp.cc.wmich.edu/cs/FPR/cache/PT_PIXEL_1.gif">
          <a:extLst>
            <a:ext uri="{FF2B5EF4-FFF2-40B4-BE49-F238E27FC236}">
              <a16:creationId xmlns:a16="http://schemas.microsoft.com/office/drawing/2014/main" id="{476C67A5-BABB-4D22-96A0-6D1476BAB5A0}"/>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2772" name="AutoShape 1" descr="https://psfswebp.cc.wmich.edu/cs/FPR/cache/PT_PIXEL_1.gif">
          <a:extLst>
            <a:ext uri="{FF2B5EF4-FFF2-40B4-BE49-F238E27FC236}">
              <a16:creationId xmlns:a16="http://schemas.microsoft.com/office/drawing/2014/main" id="{6E7B1C42-481E-4274-9338-EF758EECCD71}"/>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73" name="AutoShape 1" descr="https://psfswebp.cc.wmich.edu/cs/FPR/cache/PT_PIXEL_1.gif">
          <a:extLst>
            <a:ext uri="{FF2B5EF4-FFF2-40B4-BE49-F238E27FC236}">
              <a16:creationId xmlns:a16="http://schemas.microsoft.com/office/drawing/2014/main" id="{11442E21-5E18-4D56-8045-E3559225ED43}"/>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74" name="AutoShape 1" descr="https://psfswebp.cc.wmich.edu/cs/FPR/cache/PT_PIXEL_1.gif">
          <a:extLst>
            <a:ext uri="{FF2B5EF4-FFF2-40B4-BE49-F238E27FC236}">
              <a16:creationId xmlns:a16="http://schemas.microsoft.com/office/drawing/2014/main" id="{B7C4B2DA-7BD6-4A1D-BC30-B09F2FEAEE96}"/>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75" name="AutoShape 1" descr="https://psfswebp.cc.wmich.edu/cs/FPR/cache/PT_PIXEL_1.gif">
          <a:extLst>
            <a:ext uri="{FF2B5EF4-FFF2-40B4-BE49-F238E27FC236}">
              <a16:creationId xmlns:a16="http://schemas.microsoft.com/office/drawing/2014/main" id="{CCF421EE-38A5-4D97-AF34-926FF78E794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76" name="AutoShape 1" descr="https://psfswebp.cc.wmich.edu/cs/FPR/cache/PT_PIXEL_1.gif">
          <a:extLst>
            <a:ext uri="{FF2B5EF4-FFF2-40B4-BE49-F238E27FC236}">
              <a16:creationId xmlns:a16="http://schemas.microsoft.com/office/drawing/2014/main" id="{9850935A-4383-4F76-B6E7-DF7276D2DB2D}"/>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77" name="AutoShape 1" descr="https://psfswebp.cc.wmich.edu/cs/FPR/cache/PT_PIXEL_1.gif">
          <a:extLst>
            <a:ext uri="{FF2B5EF4-FFF2-40B4-BE49-F238E27FC236}">
              <a16:creationId xmlns:a16="http://schemas.microsoft.com/office/drawing/2014/main" id="{EA355989-8697-4248-A83E-1F04CEB824A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78" name="AutoShape 1" descr="https://psfswebp.cc.wmich.edu/cs/FPR/cache/PT_PIXEL_1.gif">
          <a:extLst>
            <a:ext uri="{FF2B5EF4-FFF2-40B4-BE49-F238E27FC236}">
              <a16:creationId xmlns:a16="http://schemas.microsoft.com/office/drawing/2014/main" id="{5D14FFE7-B6BC-43C5-ADD0-6A7531A09FE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79" name="AutoShape 1" descr="https://psfswebp.cc.wmich.edu/cs/FPR/cache/PT_PIXEL_1.gif">
          <a:extLst>
            <a:ext uri="{FF2B5EF4-FFF2-40B4-BE49-F238E27FC236}">
              <a16:creationId xmlns:a16="http://schemas.microsoft.com/office/drawing/2014/main" id="{429ABB4C-8B9B-4EF7-8470-336898F76B26}"/>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80" name="AutoShape 1" descr="https://psfswebp.cc.wmich.edu/cs/FPR/cache/PT_PIXEL_1.gif">
          <a:extLst>
            <a:ext uri="{FF2B5EF4-FFF2-40B4-BE49-F238E27FC236}">
              <a16:creationId xmlns:a16="http://schemas.microsoft.com/office/drawing/2014/main" id="{459FF84C-AF2A-4A9A-8217-CBF1076FEFB3}"/>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81" name="AutoShape 1" descr="https://psfswebp.cc.wmich.edu/cs/FPR/cache/PT_PIXEL_1.gif">
          <a:extLst>
            <a:ext uri="{FF2B5EF4-FFF2-40B4-BE49-F238E27FC236}">
              <a16:creationId xmlns:a16="http://schemas.microsoft.com/office/drawing/2014/main" id="{4A908FE3-ED74-4933-8C0F-63E6741AE86E}"/>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82" name="AutoShape 1" descr="https://psfswebp.cc.wmich.edu/cs/FPR/cache/PT_PIXEL_1.gif">
          <a:extLst>
            <a:ext uri="{FF2B5EF4-FFF2-40B4-BE49-F238E27FC236}">
              <a16:creationId xmlns:a16="http://schemas.microsoft.com/office/drawing/2014/main" id="{AAAB8283-6029-4409-9884-9A1701334C7D}"/>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83" name="AutoShape 1" descr="https://psfswebp.cc.wmich.edu/cs/FPR/cache/PT_PIXEL_1.gif">
          <a:extLst>
            <a:ext uri="{FF2B5EF4-FFF2-40B4-BE49-F238E27FC236}">
              <a16:creationId xmlns:a16="http://schemas.microsoft.com/office/drawing/2014/main" id="{F6BDB04B-D083-4D2F-A82C-9876852591B9}"/>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84" name="AutoShape 1" descr="https://psfswebp.cc.wmich.edu/cs/FPR/cache/PT_PIXEL_1.gif">
          <a:extLst>
            <a:ext uri="{FF2B5EF4-FFF2-40B4-BE49-F238E27FC236}">
              <a16:creationId xmlns:a16="http://schemas.microsoft.com/office/drawing/2014/main" id="{824ABB81-58BD-4776-9EDF-F4D4D9587AD6}"/>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85" name="AutoShape 1" descr="https://psfswebp.cc.wmich.edu/cs/FPR/cache/PT_PIXEL_1.gif">
          <a:extLst>
            <a:ext uri="{FF2B5EF4-FFF2-40B4-BE49-F238E27FC236}">
              <a16:creationId xmlns:a16="http://schemas.microsoft.com/office/drawing/2014/main" id="{A2345890-DAC6-4F64-82AE-AFE68A69348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86" name="AutoShape 1" descr="https://psfswebp.cc.wmich.edu/cs/FPR/cache/PT_PIXEL_1.gif">
          <a:extLst>
            <a:ext uri="{FF2B5EF4-FFF2-40B4-BE49-F238E27FC236}">
              <a16:creationId xmlns:a16="http://schemas.microsoft.com/office/drawing/2014/main" id="{9BA7604B-4007-4379-B962-3726BE3D148A}"/>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87" name="AutoShape 1" descr="https://psfswebp.cc.wmich.edu/cs/FPR/cache/PT_PIXEL_1.gif">
          <a:extLst>
            <a:ext uri="{FF2B5EF4-FFF2-40B4-BE49-F238E27FC236}">
              <a16:creationId xmlns:a16="http://schemas.microsoft.com/office/drawing/2014/main" id="{21A29BF3-7124-4D83-A997-090BF97E69B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88" name="AutoShape 1" descr="https://psfswebp.cc.wmich.edu/cs/FPR/cache/PT_PIXEL_1.gif">
          <a:extLst>
            <a:ext uri="{FF2B5EF4-FFF2-40B4-BE49-F238E27FC236}">
              <a16:creationId xmlns:a16="http://schemas.microsoft.com/office/drawing/2014/main" id="{195ABBBD-9156-419C-990E-4F2B07D4BE7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89" name="AutoShape 1" descr="https://psfswebp.cc.wmich.edu/cs/FPR/cache/PT_PIXEL_1.gif">
          <a:extLst>
            <a:ext uri="{FF2B5EF4-FFF2-40B4-BE49-F238E27FC236}">
              <a16:creationId xmlns:a16="http://schemas.microsoft.com/office/drawing/2014/main" id="{BC0E2C5D-9387-4DEE-82DF-7FB0BEB78D0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90" name="AutoShape 1" descr="https://psfswebp.cc.wmich.edu/cs/FPR/cache/PT_PIXEL_1.gif">
          <a:extLst>
            <a:ext uri="{FF2B5EF4-FFF2-40B4-BE49-F238E27FC236}">
              <a16:creationId xmlns:a16="http://schemas.microsoft.com/office/drawing/2014/main" id="{A55CABDF-3DC4-4039-978B-5E391E8C8E6A}"/>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91" name="AutoShape 1" descr="https://psfswebp.cc.wmich.edu/cs/FPR/cache/PT_PIXEL_1.gif">
          <a:extLst>
            <a:ext uri="{FF2B5EF4-FFF2-40B4-BE49-F238E27FC236}">
              <a16:creationId xmlns:a16="http://schemas.microsoft.com/office/drawing/2014/main" id="{1B2FD89F-95DD-4B96-B3EA-392FDA7DE2B8}"/>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92" name="AutoShape 1" descr="https://psfswebp.cc.wmich.edu/cs/FPR/cache/PT_PIXEL_1.gif">
          <a:extLst>
            <a:ext uri="{FF2B5EF4-FFF2-40B4-BE49-F238E27FC236}">
              <a16:creationId xmlns:a16="http://schemas.microsoft.com/office/drawing/2014/main" id="{BBEF0EDD-7F78-4882-BCB4-C2D38E4F3927}"/>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93" name="AutoShape 1" descr="https://psfswebp.cc.wmich.edu/cs/FPR/cache/PT_PIXEL_1.gif">
          <a:extLst>
            <a:ext uri="{FF2B5EF4-FFF2-40B4-BE49-F238E27FC236}">
              <a16:creationId xmlns:a16="http://schemas.microsoft.com/office/drawing/2014/main" id="{AFE9C4C3-00B5-4C06-A023-EBB6C1B1B6B9}"/>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94" name="AutoShape 1" descr="https://psfswebp.cc.wmich.edu/cs/FPR/cache/PT_PIXEL_1.gif">
          <a:extLst>
            <a:ext uri="{FF2B5EF4-FFF2-40B4-BE49-F238E27FC236}">
              <a16:creationId xmlns:a16="http://schemas.microsoft.com/office/drawing/2014/main" id="{E02EEE5E-D246-4D54-9524-68A4F1C5565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95" name="AutoShape 1" descr="https://psfswebp.cc.wmich.edu/cs/FPR/cache/PT_PIXEL_1.gif">
          <a:extLst>
            <a:ext uri="{FF2B5EF4-FFF2-40B4-BE49-F238E27FC236}">
              <a16:creationId xmlns:a16="http://schemas.microsoft.com/office/drawing/2014/main" id="{BED2A8CB-0E90-4836-A913-6C908D9AC1D5}"/>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96" name="AutoShape 1" descr="https://psfswebp.cc.wmich.edu/cs/FPR/cache/PT_PIXEL_1.gif">
          <a:extLst>
            <a:ext uri="{FF2B5EF4-FFF2-40B4-BE49-F238E27FC236}">
              <a16:creationId xmlns:a16="http://schemas.microsoft.com/office/drawing/2014/main" id="{8B393C67-B047-4694-A916-767BE8E83948}"/>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2797" name="AutoShape 1" descr="https://psfswebp.cc.wmich.edu/cs/FPR/cache/PT_PIXEL_1.gif">
          <a:extLst>
            <a:ext uri="{FF2B5EF4-FFF2-40B4-BE49-F238E27FC236}">
              <a16:creationId xmlns:a16="http://schemas.microsoft.com/office/drawing/2014/main" id="{CECB203F-ADB9-4A2E-8B50-790C240B6D31}"/>
            </a:ext>
          </a:extLst>
        </xdr:cNvPr>
        <xdr:cNvSpPr>
          <a:spLocks noChangeAspect="1" noChangeArrowheads="1"/>
        </xdr:cNvSpPr>
      </xdr:nvSpPr>
      <xdr:spPr bwMode="auto">
        <a:xfrm>
          <a:off x="8991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2798" name="AutoShape 1" descr="https://psfswebp.cc.wmich.edu/cs/FPR/cache/PT_PIXEL_1.gif">
          <a:extLst>
            <a:ext uri="{FF2B5EF4-FFF2-40B4-BE49-F238E27FC236}">
              <a16:creationId xmlns:a16="http://schemas.microsoft.com/office/drawing/2014/main" id="{D40CA105-B454-4430-B6C9-DF332D40402B}"/>
            </a:ext>
          </a:extLst>
        </xdr:cNvPr>
        <xdr:cNvSpPr>
          <a:spLocks noChangeAspect="1" noChangeArrowheads="1"/>
        </xdr:cNvSpPr>
      </xdr:nvSpPr>
      <xdr:spPr bwMode="auto">
        <a:xfrm>
          <a:off x="1887855"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2799" name="AutoShape 1" descr="https://psfswebp.cc.wmich.edu/cs/FPR/cache/PT_PIXEL_1.gif">
          <a:extLst>
            <a:ext uri="{FF2B5EF4-FFF2-40B4-BE49-F238E27FC236}">
              <a16:creationId xmlns:a16="http://schemas.microsoft.com/office/drawing/2014/main" id="{706B5D62-AAE3-4331-AC2B-5AB8CFD79981}"/>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2800" name="AutoShape 1" descr="https://psfswebp.cc.wmich.edu/cs/FPR/cache/PT_PIXEL_1.gif">
          <a:extLst>
            <a:ext uri="{FF2B5EF4-FFF2-40B4-BE49-F238E27FC236}">
              <a16:creationId xmlns:a16="http://schemas.microsoft.com/office/drawing/2014/main" id="{77EAADF4-FDB7-4D34-9754-1CD5B9160FE0}"/>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2801" name="AutoShape 1" descr="https://psfswebp.cc.wmich.edu/cs/FPR/cache/PT_PIXEL_1.gif">
          <a:extLst>
            <a:ext uri="{FF2B5EF4-FFF2-40B4-BE49-F238E27FC236}">
              <a16:creationId xmlns:a16="http://schemas.microsoft.com/office/drawing/2014/main" id="{B24C5E2C-FE92-435D-9792-CE106B01339B}"/>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2802" name="AutoShape 1" descr="https://psfswebp.cc.wmich.edu/cs/FPR/cache/PT_PIXEL_1.gif">
          <a:extLst>
            <a:ext uri="{FF2B5EF4-FFF2-40B4-BE49-F238E27FC236}">
              <a16:creationId xmlns:a16="http://schemas.microsoft.com/office/drawing/2014/main" id="{3EB70948-D672-447E-A923-D4879C953A94}"/>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2803" name="AutoShape 1" descr="https://psfswebp.cc.wmich.edu/cs/FPR/cache/PT_PIXEL_1.gif">
          <a:extLst>
            <a:ext uri="{FF2B5EF4-FFF2-40B4-BE49-F238E27FC236}">
              <a16:creationId xmlns:a16="http://schemas.microsoft.com/office/drawing/2014/main" id="{6DF13C6D-9607-435B-A58B-AF03E088E896}"/>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2804" name="AutoShape 1" descr="https://psfswebp.cc.wmich.edu/cs/FPR/cache/PT_PIXEL_1.gif">
          <a:extLst>
            <a:ext uri="{FF2B5EF4-FFF2-40B4-BE49-F238E27FC236}">
              <a16:creationId xmlns:a16="http://schemas.microsoft.com/office/drawing/2014/main" id="{1BBE604E-EAB3-47DA-A637-113349C8E4F7}"/>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05" name="AutoShape 1" descr="https://psfswebp.cc.wmich.edu/cs/FPR/cache/PT_PIXEL_1.gif">
          <a:extLst>
            <a:ext uri="{FF2B5EF4-FFF2-40B4-BE49-F238E27FC236}">
              <a16:creationId xmlns:a16="http://schemas.microsoft.com/office/drawing/2014/main" id="{49B4B823-8D3C-484F-8098-592CA545158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2806" name="AutoShape 1" descr="https://psfswebp.cc.wmich.edu/cs/FPR/cache/PT_PIXEL_1.gif">
          <a:extLst>
            <a:ext uri="{FF2B5EF4-FFF2-40B4-BE49-F238E27FC236}">
              <a16:creationId xmlns:a16="http://schemas.microsoft.com/office/drawing/2014/main" id="{43EAE3A7-F1B5-44B5-90BB-1DFC9159ED4F}"/>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07" name="AutoShape 1" descr="https://psfswebp.cc.wmich.edu/cs/FPR/cache/PT_PIXEL_1.gif">
          <a:extLst>
            <a:ext uri="{FF2B5EF4-FFF2-40B4-BE49-F238E27FC236}">
              <a16:creationId xmlns:a16="http://schemas.microsoft.com/office/drawing/2014/main" id="{F15E1717-C05C-43F5-9060-E59B9A76F98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08" name="AutoShape 1" descr="https://psfswebp.cc.wmich.edu/cs/FPR/cache/PT_PIXEL_1.gif">
          <a:extLst>
            <a:ext uri="{FF2B5EF4-FFF2-40B4-BE49-F238E27FC236}">
              <a16:creationId xmlns:a16="http://schemas.microsoft.com/office/drawing/2014/main" id="{88A167C3-92D9-42DB-B311-5F56C39860C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09" name="AutoShape 1" descr="https://psfswebp.cc.wmich.edu/cs/FPR/cache/PT_PIXEL_1.gif">
          <a:extLst>
            <a:ext uri="{FF2B5EF4-FFF2-40B4-BE49-F238E27FC236}">
              <a16:creationId xmlns:a16="http://schemas.microsoft.com/office/drawing/2014/main" id="{D9331254-476C-4054-82C2-409BE17CD74E}"/>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10" name="AutoShape 1" descr="https://psfswebp.cc.wmich.edu/cs/FPR/cache/PT_PIXEL_1.gif">
          <a:extLst>
            <a:ext uri="{FF2B5EF4-FFF2-40B4-BE49-F238E27FC236}">
              <a16:creationId xmlns:a16="http://schemas.microsoft.com/office/drawing/2014/main" id="{919FEFDC-0642-4A9A-A2CE-EAB90C61C7F5}"/>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2811" name="AutoShape 1" descr="https://psfswebp.cc.wmich.edu/cs/FPR/cache/PT_PIXEL_1.gif">
          <a:extLst>
            <a:ext uri="{FF2B5EF4-FFF2-40B4-BE49-F238E27FC236}">
              <a16:creationId xmlns:a16="http://schemas.microsoft.com/office/drawing/2014/main" id="{3963D550-A269-4227-BAF8-C40D7EE365F1}"/>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12" name="AutoShape 1" descr="https://psfswebp.cc.wmich.edu/cs/FPR/cache/PT_PIXEL_1.gif">
          <a:extLst>
            <a:ext uri="{FF2B5EF4-FFF2-40B4-BE49-F238E27FC236}">
              <a16:creationId xmlns:a16="http://schemas.microsoft.com/office/drawing/2014/main" id="{3D3CC893-716C-43C1-A20E-77D459DD02A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2813" name="AutoShape 1" descr="https://psfswebp.cc.wmich.edu/cs/FPR/cache/PT_PIXEL_1.gif">
          <a:extLst>
            <a:ext uri="{FF2B5EF4-FFF2-40B4-BE49-F238E27FC236}">
              <a16:creationId xmlns:a16="http://schemas.microsoft.com/office/drawing/2014/main" id="{AACF4A4B-7244-40C1-ABAE-3DB3D82A9993}"/>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14" name="AutoShape 1" descr="https://psfswebp.cc.wmich.edu/cs/FPR/cache/PT_PIXEL_1.gif">
          <a:extLst>
            <a:ext uri="{FF2B5EF4-FFF2-40B4-BE49-F238E27FC236}">
              <a16:creationId xmlns:a16="http://schemas.microsoft.com/office/drawing/2014/main" id="{5C061440-7DCE-4FE3-92AC-C20A89C00E0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2815" name="AutoShape 1" descr="https://psfswebp.cc.wmich.edu/cs/FPR/cache/PT_PIXEL_1.gif">
          <a:extLst>
            <a:ext uri="{FF2B5EF4-FFF2-40B4-BE49-F238E27FC236}">
              <a16:creationId xmlns:a16="http://schemas.microsoft.com/office/drawing/2014/main" id="{8BE14D18-E05C-4FA8-9216-C3E8F2441DC8}"/>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16" name="AutoShape 1" descr="https://psfswebp.cc.wmich.edu/cs/FPR/cache/PT_PIXEL_1.gif">
          <a:extLst>
            <a:ext uri="{FF2B5EF4-FFF2-40B4-BE49-F238E27FC236}">
              <a16:creationId xmlns:a16="http://schemas.microsoft.com/office/drawing/2014/main" id="{3BEBCAE4-E44D-497F-ABA6-7BAC2102DB0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17" name="AutoShape 1" descr="https://psfswebp.cc.wmich.edu/cs/FPR/cache/PT_PIXEL_1.gif">
          <a:extLst>
            <a:ext uri="{FF2B5EF4-FFF2-40B4-BE49-F238E27FC236}">
              <a16:creationId xmlns:a16="http://schemas.microsoft.com/office/drawing/2014/main" id="{F9A8D15B-9AEF-48B4-A221-9783F91707B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2818" name="AutoShape 1" descr="https://psfswebp.cc.wmich.edu/cs/FPR/cache/PT_PIXEL_1.gif">
          <a:extLst>
            <a:ext uri="{FF2B5EF4-FFF2-40B4-BE49-F238E27FC236}">
              <a16:creationId xmlns:a16="http://schemas.microsoft.com/office/drawing/2014/main" id="{FBEBC842-A124-45A9-9233-05CD595889D6}"/>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19" name="AutoShape 1" descr="https://psfswebp.cc.wmich.edu/cs/FPR/cache/PT_PIXEL_1.gif">
          <a:extLst>
            <a:ext uri="{FF2B5EF4-FFF2-40B4-BE49-F238E27FC236}">
              <a16:creationId xmlns:a16="http://schemas.microsoft.com/office/drawing/2014/main" id="{1487692D-2D5B-4A35-BBCE-6745ECA0FF4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0" name="AutoShape 1" descr="https://psfswebp.cc.wmich.edu/cs/FPR/cache/PT_PIXEL_1.gif">
          <a:extLst>
            <a:ext uri="{FF2B5EF4-FFF2-40B4-BE49-F238E27FC236}">
              <a16:creationId xmlns:a16="http://schemas.microsoft.com/office/drawing/2014/main" id="{21FB517D-B50D-4740-BFBD-D83F889FA05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2821" name="AutoShape 1" descr="https://psfswebp.cc.wmich.edu/cs/FPR/cache/PT_PIXEL_1.gif">
          <a:extLst>
            <a:ext uri="{FF2B5EF4-FFF2-40B4-BE49-F238E27FC236}">
              <a16:creationId xmlns:a16="http://schemas.microsoft.com/office/drawing/2014/main" id="{148C78AF-DFD5-4417-8FB3-A406E063D41F}"/>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2" name="AutoShape 1" descr="https://psfswebp.cc.wmich.edu/cs/FPR/cache/PT_PIXEL_1.gif">
          <a:extLst>
            <a:ext uri="{FF2B5EF4-FFF2-40B4-BE49-F238E27FC236}">
              <a16:creationId xmlns:a16="http://schemas.microsoft.com/office/drawing/2014/main" id="{286C2317-45E0-4EB0-BC21-71F8DD8EEB9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23" name="AutoShape 1" descr="https://psfswebp.cc.wmich.edu/cs/FPR/cache/PT_PIXEL_1.gif">
          <a:extLst>
            <a:ext uri="{FF2B5EF4-FFF2-40B4-BE49-F238E27FC236}">
              <a16:creationId xmlns:a16="http://schemas.microsoft.com/office/drawing/2014/main" id="{F22D14DF-A600-4DD4-8BEE-09B35B5A4C5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2824" name="AutoShape 1" descr="https://psfswebp.cc.wmich.edu/cs/FPR/cache/PT_PIXEL_1.gif">
          <a:extLst>
            <a:ext uri="{FF2B5EF4-FFF2-40B4-BE49-F238E27FC236}">
              <a16:creationId xmlns:a16="http://schemas.microsoft.com/office/drawing/2014/main" id="{F122B648-2B3B-43B3-8913-28D920075F4E}"/>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25" name="AutoShape 1" descr="https://psfswebp.cc.wmich.edu/cs/FPR/cache/PT_PIXEL_1.gif">
          <a:extLst>
            <a:ext uri="{FF2B5EF4-FFF2-40B4-BE49-F238E27FC236}">
              <a16:creationId xmlns:a16="http://schemas.microsoft.com/office/drawing/2014/main" id="{7AA793A6-EFFC-499B-A0B0-4785DB243AB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26" name="AutoShape 1" descr="https://psfswebp.cc.wmich.edu/cs/FPR/cache/PT_PIXEL_1.gif">
          <a:extLst>
            <a:ext uri="{FF2B5EF4-FFF2-40B4-BE49-F238E27FC236}">
              <a16:creationId xmlns:a16="http://schemas.microsoft.com/office/drawing/2014/main" id="{06EE44AD-7E9B-4E76-B30D-5F2FEEAE2D4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7" name="AutoShape 1" descr="https://psfswebp.cc.wmich.edu/cs/FPR/cache/PT_PIXEL_1.gif">
          <a:extLst>
            <a:ext uri="{FF2B5EF4-FFF2-40B4-BE49-F238E27FC236}">
              <a16:creationId xmlns:a16="http://schemas.microsoft.com/office/drawing/2014/main" id="{D21BB986-C2C4-46C3-8575-C84B5FE78FF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8" name="AutoShape 1" descr="https://psfswebp.cc.wmich.edu/cs/FPR/cache/PT_PIXEL_1.gif">
          <a:extLst>
            <a:ext uri="{FF2B5EF4-FFF2-40B4-BE49-F238E27FC236}">
              <a16:creationId xmlns:a16="http://schemas.microsoft.com/office/drawing/2014/main" id="{8BD1A920-C682-49C0-860D-829166687BC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29" name="AutoShape 1" descr="https://psfswebp.cc.wmich.edu/cs/FPR/cache/PT_PIXEL_1.gif">
          <a:extLst>
            <a:ext uri="{FF2B5EF4-FFF2-40B4-BE49-F238E27FC236}">
              <a16:creationId xmlns:a16="http://schemas.microsoft.com/office/drawing/2014/main" id="{713803F2-405B-4D19-984E-DB0DCE0204D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30" name="AutoShape 1" descr="https://psfswebp.cc.wmich.edu/cs/FPR/cache/PT_PIXEL_1.gif">
          <a:extLst>
            <a:ext uri="{FF2B5EF4-FFF2-40B4-BE49-F238E27FC236}">
              <a16:creationId xmlns:a16="http://schemas.microsoft.com/office/drawing/2014/main" id="{D9674D1B-0046-4EAA-895F-2E1F777EEB8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31" name="AutoShape 1" descr="https://psfswebp.cc.wmich.edu/cs/FPR/cache/PT_PIXEL_1.gif">
          <a:extLst>
            <a:ext uri="{FF2B5EF4-FFF2-40B4-BE49-F238E27FC236}">
              <a16:creationId xmlns:a16="http://schemas.microsoft.com/office/drawing/2014/main" id="{15D64EEF-326B-4456-9A63-7D913E58F736}"/>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32" name="AutoShape 1" descr="https://psfswebp.cc.wmich.edu/cs/FPR/cache/PT_PIXEL_1.gif">
          <a:extLst>
            <a:ext uri="{FF2B5EF4-FFF2-40B4-BE49-F238E27FC236}">
              <a16:creationId xmlns:a16="http://schemas.microsoft.com/office/drawing/2014/main" id="{6B428996-A9D7-4B67-8C16-C35BCFF3FD3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33" name="AutoShape 1" descr="https://psfswebp.cc.wmich.edu/cs/FPR/cache/PT_PIXEL_1.gif">
          <a:extLst>
            <a:ext uri="{FF2B5EF4-FFF2-40B4-BE49-F238E27FC236}">
              <a16:creationId xmlns:a16="http://schemas.microsoft.com/office/drawing/2014/main" id="{8636E1EE-8F97-4964-9A0B-0557C61A7E1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34" name="AutoShape 1" descr="https://psfswebp.cc.wmich.edu/cs/FPR/cache/PT_PIXEL_1.gif">
          <a:extLst>
            <a:ext uri="{FF2B5EF4-FFF2-40B4-BE49-F238E27FC236}">
              <a16:creationId xmlns:a16="http://schemas.microsoft.com/office/drawing/2014/main" id="{00C96E9E-3A0B-4B6F-8792-CC218DBEB53E}"/>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35" name="AutoShape 1" descr="https://psfswebp.cc.wmich.edu/cs/FPR/cache/PT_PIXEL_1.gif">
          <a:extLst>
            <a:ext uri="{FF2B5EF4-FFF2-40B4-BE49-F238E27FC236}">
              <a16:creationId xmlns:a16="http://schemas.microsoft.com/office/drawing/2014/main" id="{B4421A4E-014D-4E53-9A17-99CC7E484707}"/>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36" name="AutoShape 1" descr="https://psfswebp.cc.wmich.edu/cs/FPR/cache/PT_PIXEL_1.gif">
          <a:extLst>
            <a:ext uri="{FF2B5EF4-FFF2-40B4-BE49-F238E27FC236}">
              <a16:creationId xmlns:a16="http://schemas.microsoft.com/office/drawing/2014/main" id="{F0F1A45A-C9AA-413F-9C66-CD97E55F9565}"/>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37" name="AutoShape 1" descr="https://psfswebp.cc.wmich.edu/cs/FPR/cache/PT_PIXEL_1.gif">
          <a:extLst>
            <a:ext uri="{FF2B5EF4-FFF2-40B4-BE49-F238E27FC236}">
              <a16:creationId xmlns:a16="http://schemas.microsoft.com/office/drawing/2014/main" id="{2070582A-0F63-4211-BED2-A038170CEAB9}"/>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38" name="AutoShape 1" descr="https://psfswebp.cc.wmich.edu/cs/FPR/cache/PT_PIXEL_1.gif">
          <a:extLst>
            <a:ext uri="{FF2B5EF4-FFF2-40B4-BE49-F238E27FC236}">
              <a16:creationId xmlns:a16="http://schemas.microsoft.com/office/drawing/2014/main" id="{C8DD81BE-FE65-4460-AB5F-01D3395F887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39" name="AutoShape 1" descr="https://psfswebp.cc.wmich.edu/cs/FPR/cache/PT_PIXEL_1.gif">
          <a:extLst>
            <a:ext uri="{FF2B5EF4-FFF2-40B4-BE49-F238E27FC236}">
              <a16:creationId xmlns:a16="http://schemas.microsoft.com/office/drawing/2014/main" id="{155A0CE4-7815-4060-B6D3-2FFF95C60AD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40" name="AutoShape 1" descr="https://psfswebp.cc.wmich.edu/cs/FPR/cache/PT_PIXEL_1.gif">
          <a:extLst>
            <a:ext uri="{FF2B5EF4-FFF2-40B4-BE49-F238E27FC236}">
              <a16:creationId xmlns:a16="http://schemas.microsoft.com/office/drawing/2014/main" id="{F8407B79-D35F-4ED0-8873-7C5059D9599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41" name="AutoShape 1" descr="https://psfswebp.cc.wmich.edu/cs/FPR/cache/PT_PIXEL_1.gif">
          <a:extLst>
            <a:ext uri="{FF2B5EF4-FFF2-40B4-BE49-F238E27FC236}">
              <a16:creationId xmlns:a16="http://schemas.microsoft.com/office/drawing/2014/main" id="{150DE642-FCDE-4B91-9617-5BD45E4EE18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42" name="AutoShape 1" descr="https://psfswebp.cc.wmich.edu/cs/FPR/cache/PT_PIXEL_1.gif">
          <a:extLst>
            <a:ext uri="{FF2B5EF4-FFF2-40B4-BE49-F238E27FC236}">
              <a16:creationId xmlns:a16="http://schemas.microsoft.com/office/drawing/2014/main" id="{D41F3CE1-AD63-40E0-8810-0A8D50F5B78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43" name="AutoShape 1" descr="https://psfswebp.cc.wmich.edu/cs/FPR/cache/PT_PIXEL_1.gif">
          <a:extLst>
            <a:ext uri="{FF2B5EF4-FFF2-40B4-BE49-F238E27FC236}">
              <a16:creationId xmlns:a16="http://schemas.microsoft.com/office/drawing/2014/main" id="{93387094-B8CE-4C36-8050-5643B6F76FB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44" name="AutoShape 1" descr="https://psfswebp.cc.wmich.edu/cs/FPR/cache/PT_PIXEL_1.gif">
          <a:extLst>
            <a:ext uri="{FF2B5EF4-FFF2-40B4-BE49-F238E27FC236}">
              <a16:creationId xmlns:a16="http://schemas.microsoft.com/office/drawing/2014/main" id="{AC0DD48E-0D10-489E-8E13-90E18BC9527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45" name="AutoShape 1" descr="https://psfswebp.cc.wmich.edu/cs/FPR/cache/PT_PIXEL_1.gif">
          <a:extLst>
            <a:ext uri="{FF2B5EF4-FFF2-40B4-BE49-F238E27FC236}">
              <a16:creationId xmlns:a16="http://schemas.microsoft.com/office/drawing/2014/main" id="{9E84AE81-6151-45B7-8C99-5785B86CB865}"/>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46" name="AutoShape 1" descr="https://psfswebp.cc.wmich.edu/cs/FPR/cache/PT_PIXEL_1.gif">
          <a:extLst>
            <a:ext uri="{FF2B5EF4-FFF2-40B4-BE49-F238E27FC236}">
              <a16:creationId xmlns:a16="http://schemas.microsoft.com/office/drawing/2014/main" id="{4801AFD2-8D27-4ED8-A82D-30747DE7E7C0}"/>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47" name="AutoShape 1" descr="https://psfswebp.cc.wmich.edu/cs/FPR/cache/PT_PIXEL_1.gif">
          <a:extLst>
            <a:ext uri="{FF2B5EF4-FFF2-40B4-BE49-F238E27FC236}">
              <a16:creationId xmlns:a16="http://schemas.microsoft.com/office/drawing/2014/main" id="{D0528F35-F1E9-4832-B71E-A73513C02B20}"/>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48" name="AutoShape 1" descr="https://psfswebp.cc.wmich.edu/cs/FPR/cache/PT_PIXEL_1.gif">
          <a:extLst>
            <a:ext uri="{FF2B5EF4-FFF2-40B4-BE49-F238E27FC236}">
              <a16:creationId xmlns:a16="http://schemas.microsoft.com/office/drawing/2014/main" id="{1F208107-6E51-4AD4-8EBC-2E60D028016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2849" name="AutoShape 1" descr="https://psfswebp.cc.wmich.edu/cs/FPR/cache/PT_PIXEL_1.gif">
          <a:extLst>
            <a:ext uri="{FF2B5EF4-FFF2-40B4-BE49-F238E27FC236}">
              <a16:creationId xmlns:a16="http://schemas.microsoft.com/office/drawing/2014/main" id="{608E7800-2D6D-4278-A1DA-0A4606E027C1}"/>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2850" name="AutoShape 1" descr="https://psfswebp.cc.wmich.edu/cs/FPR/cache/PT_PIXEL_1.gif">
          <a:extLst>
            <a:ext uri="{FF2B5EF4-FFF2-40B4-BE49-F238E27FC236}">
              <a16:creationId xmlns:a16="http://schemas.microsoft.com/office/drawing/2014/main" id="{3DD13C50-9DD0-4E5B-BE77-EAE443BFB246}"/>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2851" name="AutoShape 1" descr="https://psfswebp.cc.wmich.edu/cs/FPR/cache/PT_PIXEL_1.gif">
          <a:extLst>
            <a:ext uri="{FF2B5EF4-FFF2-40B4-BE49-F238E27FC236}">
              <a16:creationId xmlns:a16="http://schemas.microsoft.com/office/drawing/2014/main" id="{90F58741-F15E-49E3-A9C9-61B5D28BB23C}"/>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2852" name="AutoShape 1" descr="https://psfswebp.cc.wmich.edu/cs/FPR/cache/PT_PIXEL_1.gif">
          <a:extLst>
            <a:ext uri="{FF2B5EF4-FFF2-40B4-BE49-F238E27FC236}">
              <a16:creationId xmlns:a16="http://schemas.microsoft.com/office/drawing/2014/main" id="{5553AFCC-B7DB-42C1-AF07-34D319BC80E6}"/>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2853" name="AutoShape 1" descr="https://psfswebp.cc.wmich.edu/cs/FPR/cache/PT_PIXEL_1.gif">
          <a:extLst>
            <a:ext uri="{FF2B5EF4-FFF2-40B4-BE49-F238E27FC236}">
              <a16:creationId xmlns:a16="http://schemas.microsoft.com/office/drawing/2014/main" id="{7D7856E5-0D3C-4680-9ECA-E9C79350C2D5}"/>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2854" name="AutoShape 1" descr="https://psfswebp.cc.wmich.edu/cs/FPR/cache/PT_PIXEL_1.gif">
          <a:extLst>
            <a:ext uri="{FF2B5EF4-FFF2-40B4-BE49-F238E27FC236}">
              <a16:creationId xmlns:a16="http://schemas.microsoft.com/office/drawing/2014/main" id="{2F3150AD-AFB3-498A-A2AC-A63168E52B65}"/>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855" name="AutoShape 1" descr="https://psfswebp.cc.wmich.edu/cs/FPR/cache/PT_PIXEL_1.gif">
          <a:extLst>
            <a:ext uri="{FF2B5EF4-FFF2-40B4-BE49-F238E27FC236}">
              <a16:creationId xmlns:a16="http://schemas.microsoft.com/office/drawing/2014/main" id="{44D02619-BAAD-4941-9C0F-84364EBAEAD0}"/>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2856" name="AutoShape 1" descr="https://psfswebp.cc.wmich.edu/cs/FPR/cache/PT_PIXEL_1.gif">
          <a:extLst>
            <a:ext uri="{FF2B5EF4-FFF2-40B4-BE49-F238E27FC236}">
              <a16:creationId xmlns:a16="http://schemas.microsoft.com/office/drawing/2014/main" id="{C3CA7BE3-69EB-44A0-ACE7-4E39291D4A22}"/>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57" name="AutoShape 1" descr="https://psfswebp.cc.wmich.edu/cs/FPR/cache/PT_PIXEL_1.gif">
          <a:extLst>
            <a:ext uri="{FF2B5EF4-FFF2-40B4-BE49-F238E27FC236}">
              <a16:creationId xmlns:a16="http://schemas.microsoft.com/office/drawing/2014/main" id="{285B2F01-C140-4309-B28D-1689F602B95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58" name="AutoShape 1" descr="https://psfswebp.cc.wmich.edu/cs/FPR/cache/PT_PIXEL_1.gif">
          <a:extLst>
            <a:ext uri="{FF2B5EF4-FFF2-40B4-BE49-F238E27FC236}">
              <a16:creationId xmlns:a16="http://schemas.microsoft.com/office/drawing/2014/main" id="{C25B0ADC-F507-4F20-A31D-9710E573A7BE}"/>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59" name="AutoShape 1" descr="https://psfswebp.cc.wmich.edu/cs/FPR/cache/PT_PIXEL_1.gif">
          <a:extLst>
            <a:ext uri="{FF2B5EF4-FFF2-40B4-BE49-F238E27FC236}">
              <a16:creationId xmlns:a16="http://schemas.microsoft.com/office/drawing/2014/main" id="{04A02865-7580-45F7-8D5F-0608A807BAE0}"/>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60" name="AutoShape 1" descr="https://psfswebp.cc.wmich.edu/cs/FPR/cache/PT_PIXEL_1.gif">
          <a:extLst>
            <a:ext uri="{FF2B5EF4-FFF2-40B4-BE49-F238E27FC236}">
              <a16:creationId xmlns:a16="http://schemas.microsoft.com/office/drawing/2014/main" id="{28F4EA6E-D7B2-4D5A-B40B-6C2266AF43E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2861" name="AutoShape 1" descr="https://psfswebp.cc.wmich.edu/cs/FPR/cache/PT_PIXEL_1.gif">
          <a:extLst>
            <a:ext uri="{FF2B5EF4-FFF2-40B4-BE49-F238E27FC236}">
              <a16:creationId xmlns:a16="http://schemas.microsoft.com/office/drawing/2014/main" id="{43AF8C36-F33D-47E8-9CB3-F31065465094}"/>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862" name="AutoShape 1" descr="https://psfswebp.cc.wmich.edu/cs/FPR/cache/PT_PIXEL_1.gif">
          <a:extLst>
            <a:ext uri="{FF2B5EF4-FFF2-40B4-BE49-F238E27FC236}">
              <a16:creationId xmlns:a16="http://schemas.microsoft.com/office/drawing/2014/main" id="{35DCDC1C-E21B-45A2-B74C-499C65FC3D9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2863" name="AutoShape 1" descr="https://psfswebp.cc.wmich.edu/cs/FPR/cache/PT_PIXEL_1.gif">
          <a:extLst>
            <a:ext uri="{FF2B5EF4-FFF2-40B4-BE49-F238E27FC236}">
              <a16:creationId xmlns:a16="http://schemas.microsoft.com/office/drawing/2014/main" id="{6BBEDB10-642A-4D0C-A230-8B2CF5DAC39D}"/>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64" name="AutoShape 1" descr="https://psfswebp.cc.wmich.edu/cs/FPR/cache/PT_PIXEL_1.gif">
          <a:extLst>
            <a:ext uri="{FF2B5EF4-FFF2-40B4-BE49-F238E27FC236}">
              <a16:creationId xmlns:a16="http://schemas.microsoft.com/office/drawing/2014/main" id="{6580D3B5-3919-42C0-8638-FC23F1017D8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2865" name="AutoShape 1" descr="https://psfswebp.cc.wmich.edu/cs/FPR/cache/PT_PIXEL_1.gif">
          <a:extLst>
            <a:ext uri="{FF2B5EF4-FFF2-40B4-BE49-F238E27FC236}">
              <a16:creationId xmlns:a16="http://schemas.microsoft.com/office/drawing/2014/main" id="{473BB265-E942-4F9B-B686-44B775207297}"/>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66" name="AutoShape 1" descr="https://psfswebp.cc.wmich.edu/cs/FPR/cache/PT_PIXEL_1.gif">
          <a:extLst>
            <a:ext uri="{FF2B5EF4-FFF2-40B4-BE49-F238E27FC236}">
              <a16:creationId xmlns:a16="http://schemas.microsoft.com/office/drawing/2014/main" id="{590C4319-9ABA-4B46-9215-2E2E96910D7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67" name="AutoShape 1" descr="https://psfswebp.cc.wmich.edu/cs/FPR/cache/PT_PIXEL_1.gif">
          <a:extLst>
            <a:ext uri="{FF2B5EF4-FFF2-40B4-BE49-F238E27FC236}">
              <a16:creationId xmlns:a16="http://schemas.microsoft.com/office/drawing/2014/main" id="{6E9E1887-5AF5-4BFF-AC04-28D48FD3C7F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2868" name="AutoShape 1" descr="https://psfswebp.cc.wmich.edu/cs/FPR/cache/PT_PIXEL_1.gif">
          <a:extLst>
            <a:ext uri="{FF2B5EF4-FFF2-40B4-BE49-F238E27FC236}">
              <a16:creationId xmlns:a16="http://schemas.microsoft.com/office/drawing/2014/main" id="{4D4D80F6-F06E-4E22-AB5E-F7A1DBEAB7F4}"/>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69" name="AutoShape 1" descr="https://psfswebp.cc.wmich.edu/cs/FPR/cache/PT_PIXEL_1.gif">
          <a:extLst>
            <a:ext uri="{FF2B5EF4-FFF2-40B4-BE49-F238E27FC236}">
              <a16:creationId xmlns:a16="http://schemas.microsoft.com/office/drawing/2014/main" id="{36F8247E-F123-465D-AF23-F55A113F1D8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0" name="AutoShape 1" descr="https://psfswebp.cc.wmich.edu/cs/FPR/cache/PT_PIXEL_1.gif">
          <a:extLst>
            <a:ext uri="{FF2B5EF4-FFF2-40B4-BE49-F238E27FC236}">
              <a16:creationId xmlns:a16="http://schemas.microsoft.com/office/drawing/2014/main" id="{5424842E-FC99-492E-8E06-5FD9DA1FB3E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2871" name="AutoShape 1" descr="https://psfswebp.cc.wmich.edu/cs/FPR/cache/PT_PIXEL_1.gif">
          <a:extLst>
            <a:ext uri="{FF2B5EF4-FFF2-40B4-BE49-F238E27FC236}">
              <a16:creationId xmlns:a16="http://schemas.microsoft.com/office/drawing/2014/main" id="{6B34A025-6FA6-44C3-901F-FB448C0DDDA9}"/>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2" name="AutoShape 1" descr="https://psfswebp.cc.wmich.edu/cs/FPR/cache/PT_PIXEL_1.gif">
          <a:extLst>
            <a:ext uri="{FF2B5EF4-FFF2-40B4-BE49-F238E27FC236}">
              <a16:creationId xmlns:a16="http://schemas.microsoft.com/office/drawing/2014/main" id="{08C36FE3-357A-426C-9314-2389C2276A97}"/>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73" name="AutoShape 1" descr="https://psfswebp.cc.wmich.edu/cs/FPR/cache/PT_PIXEL_1.gif">
          <a:extLst>
            <a:ext uri="{FF2B5EF4-FFF2-40B4-BE49-F238E27FC236}">
              <a16:creationId xmlns:a16="http://schemas.microsoft.com/office/drawing/2014/main" id="{499BC1D9-48FB-42A8-B5F2-194D144470A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2874" name="AutoShape 1" descr="https://psfswebp.cc.wmich.edu/cs/FPR/cache/PT_PIXEL_1.gif">
          <a:extLst>
            <a:ext uri="{FF2B5EF4-FFF2-40B4-BE49-F238E27FC236}">
              <a16:creationId xmlns:a16="http://schemas.microsoft.com/office/drawing/2014/main" id="{B3557AFC-E2B2-4DDB-BEBD-EA99926D4119}"/>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75" name="AutoShape 1" descr="https://psfswebp.cc.wmich.edu/cs/FPR/cache/PT_PIXEL_1.gif">
          <a:extLst>
            <a:ext uri="{FF2B5EF4-FFF2-40B4-BE49-F238E27FC236}">
              <a16:creationId xmlns:a16="http://schemas.microsoft.com/office/drawing/2014/main" id="{1F86DE1A-FA18-49EE-9B1E-2C4BE443B80D}"/>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76" name="AutoShape 1" descr="https://psfswebp.cc.wmich.edu/cs/FPR/cache/PT_PIXEL_1.gif">
          <a:extLst>
            <a:ext uri="{FF2B5EF4-FFF2-40B4-BE49-F238E27FC236}">
              <a16:creationId xmlns:a16="http://schemas.microsoft.com/office/drawing/2014/main" id="{60527225-27B5-4AFE-B174-C64AF7B969D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7" name="AutoShape 1" descr="https://psfswebp.cc.wmich.edu/cs/FPR/cache/PT_PIXEL_1.gif">
          <a:extLst>
            <a:ext uri="{FF2B5EF4-FFF2-40B4-BE49-F238E27FC236}">
              <a16:creationId xmlns:a16="http://schemas.microsoft.com/office/drawing/2014/main" id="{595A7140-2EDD-48D5-B712-B1740C34B2E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8" name="AutoShape 1" descr="https://psfswebp.cc.wmich.edu/cs/FPR/cache/PT_PIXEL_1.gif">
          <a:extLst>
            <a:ext uri="{FF2B5EF4-FFF2-40B4-BE49-F238E27FC236}">
              <a16:creationId xmlns:a16="http://schemas.microsoft.com/office/drawing/2014/main" id="{C62F849A-39B7-4D50-AF5B-1DD2405D82E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79" name="AutoShape 1" descr="https://psfswebp.cc.wmich.edu/cs/FPR/cache/PT_PIXEL_1.gif">
          <a:extLst>
            <a:ext uri="{FF2B5EF4-FFF2-40B4-BE49-F238E27FC236}">
              <a16:creationId xmlns:a16="http://schemas.microsoft.com/office/drawing/2014/main" id="{AB75091F-F128-4404-B028-F7B8EFCAAF1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80" name="AutoShape 1" descr="https://psfswebp.cc.wmich.edu/cs/FPR/cache/PT_PIXEL_1.gif">
          <a:extLst>
            <a:ext uri="{FF2B5EF4-FFF2-40B4-BE49-F238E27FC236}">
              <a16:creationId xmlns:a16="http://schemas.microsoft.com/office/drawing/2014/main" id="{5C27677E-0B1D-4A8A-BF9A-CC09EE2D1AA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81" name="AutoShape 1" descr="https://psfswebp.cc.wmich.edu/cs/FPR/cache/PT_PIXEL_1.gif">
          <a:extLst>
            <a:ext uri="{FF2B5EF4-FFF2-40B4-BE49-F238E27FC236}">
              <a16:creationId xmlns:a16="http://schemas.microsoft.com/office/drawing/2014/main" id="{4D1DE999-A4BF-411F-8F59-E7A06C8BDF3E}"/>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82" name="AutoShape 1" descr="https://psfswebp.cc.wmich.edu/cs/FPR/cache/PT_PIXEL_1.gif">
          <a:extLst>
            <a:ext uri="{FF2B5EF4-FFF2-40B4-BE49-F238E27FC236}">
              <a16:creationId xmlns:a16="http://schemas.microsoft.com/office/drawing/2014/main" id="{872646DC-BB1B-4C31-A20E-89ACF4FC94F7}"/>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83" name="AutoShape 1" descr="https://psfswebp.cc.wmich.edu/cs/FPR/cache/PT_PIXEL_1.gif">
          <a:extLst>
            <a:ext uri="{FF2B5EF4-FFF2-40B4-BE49-F238E27FC236}">
              <a16:creationId xmlns:a16="http://schemas.microsoft.com/office/drawing/2014/main" id="{1D747480-B1C2-4213-852A-B4D147D27D07}"/>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84" name="AutoShape 1" descr="https://psfswebp.cc.wmich.edu/cs/FPR/cache/PT_PIXEL_1.gif">
          <a:extLst>
            <a:ext uri="{FF2B5EF4-FFF2-40B4-BE49-F238E27FC236}">
              <a16:creationId xmlns:a16="http://schemas.microsoft.com/office/drawing/2014/main" id="{B52B3A5A-3265-44B6-847A-702B804110C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85" name="AutoShape 1" descr="https://psfswebp.cc.wmich.edu/cs/FPR/cache/PT_PIXEL_1.gif">
          <a:extLst>
            <a:ext uri="{FF2B5EF4-FFF2-40B4-BE49-F238E27FC236}">
              <a16:creationId xmlns:a16="http://schemas.microsoft.com/office/drawing/2014/main" id="{0DFF5D59-724D-416B-BCB5-089A332C7896}"/>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86" name="AutoShape 1" descr="https://psfswebp.cc.wmich.edu/cs/FPR/cache/PT_PIXEL_1.gif">
          <a:extLst>
            <a:ext uri="{FF2B5EF4-FFF2-40B4-BE49-F238E27FC236}">
              <a16:creationId xmlns:a16="http://schemas.microsoft.com/office/drawing/2014/main" id="{A6EC3B29-599C-427A-ACCD-F3879F812190}"/>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87" name="AutoShape 1" descr="https://psfswebp.cc.wmich.edu/cs/FPR/cache/PT_PIXEL_1.gif">
          <a:extLst>
            <a:ext uri="{FF2B5EF4-FFF2-40B4-BE49-F238E27FC236}">
              <a16:creationId xmlns:a16="http://schemas.microsoft.com/office/drawing/2014/main" id="{AF86EAAC-4869-428A-BF42-C88F7F72D02E}"/>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88" name="AutoShape 1" descr="https://psfswebp.cc.wmich.edu/cs/FPR/cache/PT_PIXEL_1.gif">
          <a:extLst>
            <a:ext uri="{FF2B5EF4-FFF2-40B4-BE49-F238E27FC236}">
              <a16:creationId xmlns:a16="http://schemas.microsoft.com/office/drawing/2014/main" id="{F9ED7F08-B8B2-4B86-BC87-0F932D0B308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89" name="AutoShape 1" descr="https://psfswebp.cc.wmich.edu/cs/FPR/cache/PT_PIXEL_1.gif">
          <a:extLst>
            <a:ext uri="{FF2B5EF4-FFF2-40B4-BE49-F238E27FC236}">
              <a16:creationId xmlns:a16="http://schemas.microsoft.com/office/drawing/2014/main" id="{CE2CCCC5-9435-40E0-B729-FD2C531C425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90" name="AutoShape 1" descr="https://psfswebp.cc.wmich.edu/cs/FPR/cache/PT_PIXEL_1.gif">
          <a:extLst>
            <a:ext uri="{FF2B5EF4-FFF2-40B4-BE49-F238E27FC236}">
              <a16:creationId xmlns:a16="http://schemas.microsoft.com/office/drawing/2014/main" id="{88ED75F4-7331-47D4-9441-36D59E40D80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91" name="AutoShape 1" descr="https://psfswebp.cc.wmich.edu/cs/FPR/cache/PT_PIXEL_1.gif">
          <a:extLst>
            <a:ext uri="{FF2B5EF4-FFF2-40B4-BE49-F238E27FC236}">
              <a16:creationId xmlns:a16="http://schemas.microsoft.com/office/drawing/2014/main" id="{16756EE8-D6C5-4FA7-AB9A-34300F409F8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92" name="AutoShape 1" descr="https://psfswebp.cc.wmich.edu/cs/FPR/cache/PT_PIXEL_1.gif">
          <a:extLst>
            <a:ext uri="{FF2B5EF4-FFF2-40B4-BE49-F238E27FC236}">
              <a16:creationId xmlns:a16="http://schemas.microsoft.com/office/drawing/2014/main" id="{ABD19923-8B6D-49FA-A5D3-37CA48E2801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93" name="AutoShape 1" descr="https://psfswebp.cc.wmich.edu/cs/FPR/cache/PT_PIXEL_1.gif">
          <a:extLst>
            <a:ext uri="{FF2B5EF4-FFF2-40B4-BE49-F238E27FC236}">
              <a16:creationId xmlns:a16="http://schemas.microsoft.com/office/drawing/2014/main" id="{83365459-E15C-4752-9F8A-A7A01F514524}"/>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94" name="AutoShape 1" descr="https://psfswebp.cc.wmich.edu/cs/FPR/cache/PT_PIXEL_1.gif">
          <a:extLst>
            <a:ext uri="{FF2B5EF4-FFF2-40B4-BE49-F238E27FC236}">
              <a16:creationId xmlns:a16="http://schemas.microsoft.com/office/drawing/2014/main" id="{836C4ED0-131D-4BD7-89B0-64F10615E444}"/>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95" name="AutoShape 1" descr="https://psfswebp.cc.wmich.edu/cs/FPR/cache/PT_PIXEL_1.gif">
          <a:extLst>
            <a:ext uri="{FF2B5EF4-FFF2-40B4-BE49-F238E27FC236}">
              <a16:creationId xmlns:a16="http://schemas.microsoft.com/office/drawing/2014/main" id="{AD07E6B4-0CCF-4990-ADB6-608B3E53AC7D}"/>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96" name="AutoShape 1" descr="https://psfswebp.cc.wmich.edu/cs/FPR/cache/PT_PIXEL_1.gif">
          <a:extLst>
            <a:ext uri="{FF2B5EF4-FFF2-40B4-BE49-F238E27FC236}">
              <a16:creationId xmlns:a16="http://schemas.microsoft.com/office/drawing/2014/main" id="{2418CB95-9859-4248-A193-BBC60CECB549}"/>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97" name="AutoShape 1" descr="https://psfswebp.cc.wmich.edu/cs/FPR/cache/PT_PIXEL_1.gif">
          <a:extLst>
            <a:ext uri="{FF2B5EF4-FFF2-40B4-BE49-F238E27FC236}">
              <a16:creationId xmlns:a16="http://schemas.microsoft.com/office/drawing/2014/main" id="{AFD63ACA-46B6-453C-B85B-C110C94526D6}"/>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98" name="AutoShape 1" descr="https://psfswebp.cc.wmich.edu/cs/FPR/cache/PT_PIXEL_1.gif">
          <a:extLst>
            <a:ext uri="{FF2B5EF4-FFF2-40B4-BE49-F238E27FC236}">
              <a16:creationId xmlns:a16="http://schemas.microsoft.com/office/drawing/2014/main" id="{72FA6F09-2039-4425-92DD-C91280A7BD69}"/>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2899" name="AutoShape 1" descr="https://psfswebp.cc.wmich.edu/cs/FPR/cache/PT_PIXEL_1.gif">
          <a:extLst>
            <a:ext uri="{FF2B5EF4-FFF2-40B4-BE49-F238E27FC236}">
              <a16:creationId xmlns:a16="http://schemas.microsoft.com/office/drawing/2014/main" id="{60BC3DC6-6583-486C-8258-9F6B172C4C52}"/>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2900" name="AutoShape 1" descr="https://psfswebp.cc.wmich.edu/cs/FPR/cache/PT_PIXEL_1.gif">
          <a:extLst>
            <a:ext uri="{FF2B5EF4-FFF2-40B4-BE49-F238E27FC236}">
              <a16:creationId xmlns:a16="http://schemas.microsoft.com/office/drawing/2014/main" id="{42404C6C-E3A6-4E3B-BED6-106AAD2B54BD}"/>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2901" name="AutoShape 1" descr="https://psfswebp.cc.wmich.edu/cs/FPR/cache/PT_PIXEL_1.gif">
          <a:extLst>
            <a:ext uri="{FF2B5EF4-FFF2-40B4-BE49-F238E27FC236}">
              <a16:creationId xmlns:a16="http://schemas.microsoft.com/office/drawing/2014/main" id="{AEC4DB0C-ADA4-4CC1-AAF6-73A05E86BE49}"/>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2902" name="AutoShape 1" descr="https://psfswebp.cc.wmich.edu/cs/FPR/cache/PT_PIXEL_1.gif">
          <a:extLst>
            <a:ext uri="{FF2B5EF4-FFF2-40B4-BE49-F238E27FC236}">
              <a16:creationId xmlns:a16="http://schemas.microsoft.com/office/drawing/2014/main" id="{DF66CAD2-8BAD-45E5-9F4D-3A8542D5390C}"/>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2903" name="AutoShape 1" descr="https://psfswebp.cc.wmich.edu/cs/FPR/cache/PT_PIXEL_1.gif">
          <a:extLst>
            <a:ext uri="{FF2B5EF4-FFF2-40B4-BE49-F238E27FC236}">
              <a16:creationId xmlns:a16="http://schemas.microsoft.com/office/drawing/2014/main" id="{D2FCB8AF-96B9-4AAE-8240-A076FE1D00F4}"/>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2904" name="AutoShape 1" descr="https://psfswebp.cc.wmich.edu/cs/FPR/cache/PT_PIXEL_1.gif">
          <a:extLst>
            <a:ext uri="{FF2B5EF4-FFF2-40B4-BE49-F238E27FC236}">
              <a16:creationId xmlns:a16="http://schemas.microsoft.com/office/drawing/2014/main" id="{956E9F02-0B59-447F-86B3-E5EAD8C6C76B}"/>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905" name="AutoShape 1" descr="https://psfswebp.cc.wmich.edu/cs/FPR/cache/PT_PIXEL_1.gif">
          <a:extLst>
            <a:ext uri="{FF2B5EF4-FFF2-40B4-BE49-F238E27FC236}">
              <a16:creationId xmlns:a16="http://schemas.microsoft.com/office/drawing/2014/main" id="{EA43DDD6-E291-47B6-A352-297888047698}"/>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2906" name="AutoShape 1" descr="https://psfswebp.cc.wmich.edu/cs/FPR/cache/PT_PIXEL_1.gif">
          <a:extLst>
            <a:ext uri="{FF2B5EF4-FFF2-40B4-BE49-F238E27FC236}">
              <a16:creationId xmlns:a16="http://schemas.microsoft.com/office/drawing/2014/main" id="{9FA40F74-E6B4-45EA-B187-DE3EE1D7FC51}"/>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07" name="AutoShape 1" descr="https://psfswebp.cc.wmich.edu/cs/FPR/cache/PT_PIXEL_1.gif">
          <a:extLst>
            <a:ext uri="{FF2B5EF4-FFF2-40B4-BE49-F238E27FC236}">
              <a16:creationId xmlns:a16="http://schemas.microsoft.com/office/drawing/2014/main" id="{9CEAD6BD-8573-4595-9DDE-0D820D6B3EC5}"/>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08" name="AutoShape 1" descr="https://psfswebp.cc.wmich.edu/cs/FPR/cache/PT_PIXEL_1.gif">
          <a:extLst>
            <a:ext uri="{FF2B5EF4-FFF2-40B4-BE49-F238E27FC236}">
              <a16:creationId xmlns:a16="http://schemas.microsoft.com/office/drawing/2014/main" id="{6F60432A-8083-4AA4-A196-A8E678605AC5}"/>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09" name="AutoShape 1" descr="https://psfswebp.cc.wmich.edu/cs/FPR/cache/PT_PIXEL_1.gif">
          <a:extLst>
            <a:ext uri="{FF2B5EF4-FFF2-40B4-BE49-F238E27FC236}">
              <a16:creationId xmlns:a16="http://schemas.microsoft.com/office/drawing/2014/main" id="{23FC9258-932A-44DC-87F0-6688C58284E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10" name="AutoShape 1" descr="https://psfswebp.cc.wmich.edu/cs/FPR/cache/PT_PIXEL_1.gif">
          <a:extLst>
            <a:ext uri="{FF2B5EF4-FFF2-40B4-BE49-F238E27FC236}">
              <a16:creationId xmlns:a16="http://schemas.microsoft.com/office/drawing/2014/main" id="{8753B8CB-69FC-4912-A83B-3AB121DE523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2911" name="AutoShape 1" descr="https://psfswebp.cc.wmich.edu/cs/FPR/cache/PT_PIXEL_1.gif">
          <a:extLst>
            <a:ext uri="{FF2B5EF4-FFF2-40B4-BE49-F238E27FC236}">
              <a16:creationId xmlns:a16="http://schemas.microsoft.com/office/drawing/2014/main" id="{ED16D1EC-50E4-4F37-9D62-1CF626B7DB46}"/>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912" name="AutoShape 1" descr="https://psfswebp.cc.wmich.edu/cs/FPR/cache/PT_PIXEL_1.gif">
          <a:extLst>
            <a:ext uri="{FF2B5EF4-FFF2-40B4-BE49-F238E27FC236}">
              <a16:creationId xmlns:a16="http://schemas.microsoft.com/office/drawing/2014/main" id="{1B2D6751-1398-4FF3-BAEE-230A5803DD54}"/>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913" name="AutoShape 1" descr="https://psfswebp.cc.wmich.edu/cs/FPR/cache/PT_PIXEL_1.gif">
          <a:extLst>
            <a:ext uri="{FF2B5EF4-FFF2-40B4-BE49-F238E27FC236}">
              <a16:creationId xmlns:a16="http://schemas.microsoft.com/office/drawing/2014/main" id="{A5B70CE0-8F0C-4F6B-9B9B-A5FC8A1DE936}"/>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14" name="AutoShape 1" descr="https://psfswebp.cc.wmich.edu/cs/FPR/cache/PT_PIXEL_1.gif">
          <a:extLst>
            <a:ext uri="{FF2B5EF4-FFF2-40B4-BE49-F238E27FC236}">
              <a16:creationId xmlns:a16="http://schemas.microsoft.com/office/drawing/2014/main" id="{239F22F4-68EC-43AD-8655-D7CD2B27FE99}"/>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915" name="AutoShape 1" descr="https://psfswebp.cc.wmich.edu/cs/FPR/cache/PT_PIXEL_1.gif">
          <a:extLst>
            <a:ext uri="{FF2B5EF4-FFF2-40B4-BE49-F238E27FC236}">
              <a16:creationId xmlns:a16="http://schemas.microsoft.com/office/drawing/2014/main" id="{DAECE250-DD22-4CA2-85AF-DEA7EBB9CEC4}"/>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16" name="AutoShape 1" descr="https://psfswebp.cc.wmich.edu/cs/FPR/cache/PT_PIXEL_1.gif">
          <a:extLst>
            <a:ext uri="{FF2B5EF4-FFF2-40B4-BE49-F238E27FC236}">
              <a16:creationId xmlns:a16="http://schemas.microsoft.com/office/drawing/2014/main" id="{CF7AF638-4AA3-4A51-BB72-B4ED82FEF7A8}"/>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17" name="AutoShape 1" descr="https://psfswebp.cc.wmich.edu/cs/FPR/cache/PT_PIXEL_1.gif">
          <a:extLst>
            <a:ext uri="{FF2B5EF4-FFF2-40B4-BE49-F238E27FC236}">
              <a16:creationId xmlns:a16="http://schemas.microsoft.com/office/drawing/2014/main" id="{655B826C-88A9-4AD6-92A5-1DB08137A7A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918" name="AutoShape 1" descr="https://psfswebp.cc.wmich.edu/cs/FPR/cache/PT_PIXEL_1.gif">
          <a:extLst>
            <a:ext uri="{FF2B5EF4-FFF2-40B4-BE49-F238E27FC236}">
              <a16:creationId xmlns:a16="http://schemas.microsoft.com/office/drawing/2014/main" id="{C6E63DC3-0876-4B8F-B628-D7FBAE317440}"/>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19" name="AutoShape 1" descr="https://psfswebp.cc.wmich.edu/cs/FPR/cache/PT_PIXEL_1.gif">
          <a:extLst>
            <a:ext uri="{FF2B5EF4-FFF2-40B4-BE49-F238E27FC236}">
              <a16:creationId xmlns:a16="http://schemas.microsoft.com/office/drawing/2014/main" id="{443CA500-0B22-4AFD-B9B5-D498C1E94C2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0" name="AutoShape 1" descr="https://psfswebp.cc.wmich.edu/cs/FPR/cache/PT_PIXEL_1.gif">
          <a:extLst>
            <a:ext uri="{FF2B5EF4-FFF2-40B4-BE49-F238E27FC236}">
              <a16:creationId xmlns:a16="http://schemas.microsoft.com/office/drawing/2014/main" id="{3A0154AB-C046-4FA1-8DC7-543E400F1C18}"/>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921" name="AutoShape 1" descr="https://psfswebp.cc.wmich.edu/cs/FPR/cache/PT_PIXEL_1.gif">
          <a:extLst>
            <a:ext uri="{FF2B5EF4-FFF2-40B4-BE49-F238E27FC236}">
              <a16:creationId xmlns:a16="http://schemas.microsoft.com/office/drawing/2014/main" id="{43B359BD-65DA-4A10-B4A7-4EECADC02D59}"/>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2" name="AutoShape 1" descr="https://psfswebp.cc.wmich.edu/cs/FPR/cache/PT_PIXEL_1.gif">
          <a:extLst>
            <a:ext uri="{FF2B5EF4-FFF2-40B4-BE49-F238E27FC236}">
              <a16:creationId xmlns:a16="http://schemas.microsoft.com/office/drawing/2014/main" id="{975F1EA6-9F20-4BF2-BA35-02411CF80A5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23" name="AutoShape 1" descr="https://psfswebp.cc.wmich.edu/cs/FPR/cache/PT_PIXEL_1.gif">
          <a:extLst>
            <a:ext uri="{FF2B5EF4-FFF2-40B4-BE49-F238E27FC236}">
              <a16:creationId xmlns:a16="http://schemas.microsoft.com/office/drawing/2014/main" id="{6B6A4100-6398-4267-98B6-E3C29D44FAE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2924" name="AutoShape 1" descr="https://psfswebp.cc.wmich.edu/cs/FPR/cache/PT_PIXEL_1.gif">
          <a:extLst>
            <a:ext uri="{FF2B5EF4-FFF2-40B4-BE49-F238E27FC236}">
              <a16:creationId xmlns:a16="http://schemas.microsoft.com/office/drawing/2014/main" id="{C6436BB0-9D46-41A2-8346-7EF66CCC8DFE}"/>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25" name="AutoShape 1" descr="https://psfswebp.cc.wmich.edu/cs/FPR/cache/PT_PIXEL_1.gif">
          <a:extLst>
            <a:ext uri="{FF2B5EF4-FFF2-40B4-BE49-F238E27FC236}">
              <a16:creationId xmlns:a16="http://schemas.microsoft.com/office/drawing/2014/main" id="{58D25C8A-0186-4363-924F-BF4DA9B6AA8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26" name="AutoShape 1" descr="https://psfswebp.cc.wmich.edu/cs/FPR/cache/PT_PIXEL_1.gif">
          <a:extLst>
            <a:ext uri="{FF2B5EF4-FFF2-40B4-BE49-F238E27FC236}">
              <a16:creationId xmlns:a16="http://schemas.microsoft.com/office/drawing/2014/main" id="{29DD8FAD-3B5E-44CE-91A5-19AF206AF76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7" name="AutoShape 1" descr="https://psfswebp.cc.wmich.edu/cs/FPR/cache/PT_PIXEL_1.gif">
          <a:extLst>
            <a:ext uri="{FF2B5EF4-FFF2-40B4-BE49-F238E27FC236}">
              <a16:creationId xmlns:a16="http://schemas.microsoft.com/office/drawing/2014/main" id="{90BFDD96-02C0-44CF-86C6-F66412F9B988}"/>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8" name="AutoShape 1" descr="https://psfswebp.cc.wmich.edu/cs/FPR/cache/PT_PIXEL_1.gif">
          <a:extLst>
            <a:ext uri="{FF2B5EF4-FFF2-40B4-BE49-F238E27FC236}">
              <a16:creationId xmlns:a16="http://schemas.microsoft.com/office/drawing/2014/main" id="{FCCF1E41-E57E-4094-9A65-48573222F77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29" name="AutoShape 1" descr="https://psfswebp.cc.wmich.edu/cs/FPR/cache/PT_PIXEL_1.gif">
          <a:extLst>
            <a:ext uri="{FF2B5EF4-FFF2-40B4-BE49-F238E27FC236}">
              <a16:creationId xmlns:a16="http://schemas.microsoft.com/office/drawing/2014/main" id="{0A842FD7-6257-44F2-AB13-512960570E49}"/>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30" name="AutoShape 1" descr="https://psfswebp.cc.wmich.edu/cs/FPR/cache/PT_PIXEL_1.gif">
          <a:extLst>
            <a:ext uri="{FF2B5EF4-FFF2-40B4-BE49-F238E27FC236}">
              <a16:creationId xmlns:a16="http://schemas.microsoft.com/office/drawing/2014/main" id="{69F8783B-882C-4AF7-A051-D317F44C2B4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31" name="AutoShape 1" descr="https://psfswebp.cc.wmich.edu/cs/FPR/cache/PT_PIXEL_1.gif">
          <a:extLst>
            <a:ext uri="{FF2B5EF4-FFF2-40B4-BE49-F238E27FC236}">
              <a16:creationId xmlns:a16="http://schemas.microsoft.com/office/drawing/2014/main" id="{DD0A10BC-EF4D-471D-9342-BDE2C681857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32" name="AutoShape 1" descr="https://psfswebp.cc.wmich.edu/cs/FPR/cache/PT_PIXEL_1.gif">
          <a:extLst>
            <a:ext uri="{FF2B5EF4-FFF2-40B4-BE49-F238E27FC236}">
              <a16:creationId xmlns:a16="http://schemas.microsoft.com/office/drawing/2014/main" id="{46E5603E-775B-4EF3-B8A3-83141D4C59D7}"/>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33" name="AutoShape 1" descr="https://psfswebp.cc.wmich.edu/cs/FPR/cache/PT_PIXEL_1.gif">
          <a:extLst>
            <a:ext uri="{FF2B5EF4-FFF2-40B4-BE49-F238E27FC236}">
              <a16:creationId xmlns:a16="http://schemas.microsoft.com/office/drawing/2014/main" id="{B2C1A1E7-EDF3-4816-A98C-F224CA836E5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34" name="AutoShape 1" descr="https://psfswebp.cc.wmich.edu/cs/FPR/cache/PT_PIXEL_1.gif">
          <a:extLst>
            <a:ext uri="{FF2B5EF4-FFF2-40B4-BE49-F238E27FC236}">
              <a16:creationId xmlns:a16="http://schemas.microsoft.com/office/drawing/2014/main" id="{0646FDCC-5E10-43B5-AFCA-7FA1FDABA3E1}"/>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35" name="AutoShape 1" descr="https://psfswebp.cc.wmich.edu/cs/FPR/cache/PT_PIXEL_1.gif">
          <a:extLst>
            <a:ext uri="{FF2B5EF4-FFF2-40B4-BE49-F238E27FC236}">
              <a16:creationId xmlns:a16="http://schemas.microsoft.com/office/drawing/2014/main" id="{49804217-275E-4BA2-BD45-84ECF3C9AD4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36" name="AutoShape 1" descr="https://psfswebp.cc.wmich.edu/cs/FPR/cache/PT_PIXEL_1.gif">
          <a:extLst>
            <a:ext uri="{FF2B5EF4-FFF2-40B4-BE49-F238E27FC236}">
              <a16:creationId xmlns:a16="http://schemas.microsoft.com/office/drawing/2014/main" id="{5BD64F37-A46D-441A-953B-624315151A7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37" name="AutoShape 1" descr="https://psfswebp.cc.wmich.edu/cs/FPR/cache/PT_PIXEL_1.gif">
          <a:extLst>
            <a:ext uri="{FF2B5EF4-FFF2-40B4-BE49-F238E27FC236}">
              <a16:creationId xmlns:a16="http://schemas.microsoft.com/office/drawing/2014/main" id="{3F5EC45F-53AD-4C5F-B7C6-287F211D935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38" name="AutoShape 1" descr="https://psfswebp.cc.wmich.edu/cs/FPR/cache/PT_PIXEL_1.gif">
          <a:extLst>
            <a:ext uri="{FF2B5EF4-FFF2-40B4-BE49-F238E27FC236}">
              <a16:creationId xmlns:a16="http://schemas.microsoft.com/office/drawing/2014/main" id="{55B3E7A1-4ED6-43DF-BF8E-84DE1B63EA5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39" name="AutoShape 1" descr="https://psfswebp.cc.wmich.edu/cs/FPR/cache/PT_PIXEL_1.gif">
          <a:extLst>
            <a:ext uri="{FF2B5EF4-FFF2-40B4-BE49-F238E27FC236}">
              <a16:creationId xmlns:a16="http://schemas.microsoft.com/office/drawing/2014/main" id="{0903DF61-0F5A-4EAC-AF81-DE588F77109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40" name="AutoShape 1" descr="https://psfswebp.cc.wmich.edu/cs/FPR/cache/PT_PIXEL_1.gif">
          <a:extLst>
            <a:ext uri="{FF2B5EF4-FFF2-40B4-BE49-F238E27FC236}">
              <a16:creationId xmlns:a16="http://schemas.microsoft.com/office/drawing/2014/main" id="{FB13FFED-FC06-4D48-B590-38D0B3F14A1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41" name="AutoShape 1" descr="https://psfswebp.cc.wmich.edu/cs/FPR/cache/PT_PIXEL_1.gif">
          <a:extLst>
            <a:ext uri="{FF2B5EF4-FFF2-40B4-BE49-F238E27FC236}">
              <a16:creationId xmlns:a16="http://schemas.microsoft.com/office/drawing/2014/main" id="{31E01F12-FD71-4B45-926F-C33E1A3ACDF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42" name="AutoShape 1" descr="https://psfswebp.cc.wmich.edu/cs/FPR/cache/PT_PIXEL_1.gif">
          <a:extLst>
            <a:ext uri="{FF2B5EF4-FFF2-40B4-BE49-F238E27FC236}">
              <a16:creationId xmlns:a16="http://schemas.microsoft.com/office/drawing/2014/main" id="{C8A6FF97-D4F5-45FB-A0CA-0B6BE7C39C3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43" name="AutoShape 1" descr="https://psfswebp.cc.wmich.edu/cs/FPR/cache/PT_PIXEL_1.gif">
          <a:extLst>
            <a:ext uri="{FF2B5EF4-FFF2-40B4-BE49-F238E27FC236}">
              <a16:creationId xmlns:a16="http://schemas.microsoft.com/office/drawing/2014/main" id="{E6C24652-9382-4EC1-9855-B3C1B1CE6321}"/>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44" name="AutoShape 1" descr="https://psfswebp.cc.wmich.edu/cs/FPR/cache/PT_PIXEL_1.gif">
          <a:extLst>
            <a:ext uri="{FF2B5EF4-FFF2-40B4-BE49-F238E27FC236}">
              <a16:creationId xmlns:a16="http://schemas.microsoft.com/office/drawing/2014/main" id="{2BA1B384-857C-4428-9DF9-D29E6B42484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45" name="AutoShape 1" descr="https://psfswebp.cc.wmich.edu/cs/FPR/cache/PT_PIXEL_1.gif">
          <a:extLst>
            <a:ext uri="{FF2B5EF4-FFF2-40B4-BE49-F238E27FC236}">
              <a16:creationId xmlns:a16="http://schemas.microsoft.com/office/drawing/2014/main" id="{7085C12B-3313-4ADF-8958-4357012C557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46" name="AutoShape 1" descr="https://psfswebp.cc.wmich.edu/cs/FPR/cache/PT_PIXEL_1.gif">
          <a:extLst>
            <a:ext uri="{FF2B5EF4-FFF2-40B4-BE49-F238E27FC236}">
              <a16:creationId xmlns:a16="http://schemas.microsoft.com/office/drawing/2014/main" id="{6C3484AE-EC63-4117-A1BD-99D9F0A4BFF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47" name="AutoShape 1" descr="https://psfswebp.cc.wmich.edu/cs/FPR/cache/PT_PIXEL_1.gif">
          <a:extLst>
            <a:ext uri="{FF2B5EF4-FFF2-40B4-BE49-F238E27FC236}">
              <a16:creationId xmlns:a16="http://schemas.microsoft.com/office/drawing/2014/main" id="{635D52DE-9640-4CAB-A807-EF047056CA2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48" name="AutoShape 1" descr="https://psfswebp.cc.wmich.edu/cs/FPR/cache/PT_PIXEL_1.gif">
          <a:extLst>
            <a:ext uri="{FF2B5EF4-FFF2-40B4-BE49-F238E27FC236}">
              <a16:creationId xmlns:a16="http://schemas.microsoft.com/office/drawing/2014/main" id="{B867E3BF-9D02-4BFA-823B-02D1913FC1EB}"/>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2949" name="AutoShape 1" descr="https://psfswebp.cc.wmich.edu/cs/FPR/cache/PT_PIXEL_1.gif">
          <a:extLst>
            <a:ext uri="{FF2B5EF4-FFF2-40B4-BE49-F238E27FC236}">
              <a16:creationId xmlns:a16="http://schemas.microsoft.com/office/drawing/2014/main" id="{9EEAB487-F00B-488A-B55F-00084AAE4053}"/>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2950" name="AutoShape 1" descr="https://psfswebp.cc.wmich.edu/cs/FPR/cache/PT_PIXEL_1.gif">
          <a:extLst>
            <a:ext uri="{FF2B5EF4-FFF2-40B4-BE49-F238E27FC236}">
              <a16:creationId xmlns:a16="http://schemas.microsoft.com/office/drawing/2014/main" id="{9B10929F-F6A3-43F3-9223-917858365048}"/>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2951" name="AutoShape 1" descr="https://psfswebp.cc.wmich.edu/cs/FPR/cache/PT_PIXEL_1.gif">
          <a:extLst>
            <a:ext uri="{FF2B5EF4-FFF2-40B4-BE49-F238E27FC236}">
              <a16:creationId xmlns:a16="http://schemas.microsoft.com/office/drawing/2014/main" id="{8CEF1DDC-C5D8-4E7B-BE4F-E64FE42E37FD}"/>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2952" name="AutoShape 1" descr="https://psfswebp.cc.wmich.edu/cs/FPR/cache/PT_PIXEL_1.gif">
          <a:extLst>
            <a:ext uri="{FF2B5EF4-FFF2-40B4-BE49-F238E27FC236}">
              <a16:creationId xmlns:a16="http://schemas.microsoft.com/office/drawing/2014/main" id="{4FCB8C46-A41C-45B1-A484-40007D20C665}"/>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2953" name="AutoShape 1" descr="https://psfswebp.cc.wmich.edu/cs/FPR/cache/PT_PIXEL_1.gif">
          <a:extLst>
            <a:ext uri="{FF2B5EF4-FFF2-40B4-BE49-F238E27FC236}">
              <a16:creationId xmlns:a16="http://schemas.microsoft.com/office/drawing/2014/main" id="{DEC67BF6-CFE1-4401-8B77-07BA6E7036DC}"/>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2954" name="AutoShape 1" descr="https://psfswebp.cc.wmich.edu/cs/FPR/cache/PT_PIXEL_1.gif">
          <a:extLst>
            <a:ext uri="{FF2B5EF4-FFF2-40B4-BE49-F238E27FC236}">
              <a16:creationId xmlns:a16="http://schemas.microsoft.com/office/drawing/2014/main" id="{CD366B70-92C9-4E01-8B7F-4D12B896AA93}"/>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955" name="AutoShape 1" descr="https://psfswebp.cc.wmich.edu/cs/FPR/cache/PT_PIXEL_1.gif">
          <a:extLst>
            <a:ext uri="{FF2B5EF4-FFF2-40B4-BE49-F238E27FC236}">
              <a16:creationId xmlns:a16="http://schemas.microsoft.com/office/drawing/2014/main" id="{1DFA9E71-CC19-4427-A65F-9FCB7A9426C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2956" name="AutoShape 1" descr="https://psfswebp.cc.wmich.edu/cs/FPR/cache/PT_PIXEL_1.gif">
          <a:extLst>
            <a:ext uri="{FF2B5EF4-FFF2-40B4-BE49-F238E27FC236}">
              <a16:creationId xmlns:a16="http://schemas.microsoft.com/office/drawing/2014/main" id="{862A93DB-813A-4977-A354-03D4C0BA3C17}"/>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57" name="AutoShape 1" descr="https://psfswebp.cc.wmich.edu/cs/FPR/cache/PT_PIXEL_1.gif">
          <a:extLst>
            <a:ext uri="{FF2B5EF4-FFF2-40B4-BE49-F238E27FC236}">
              <a16:creationId xmlns:a16="http://schemas.microsoft.com/office/drawing/2014/main" id="{3B45C4CF-8B4F-434C-9B30-9AEF7A61FC7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58" name="AutoShape 1" descr="https://psfswebp.cc.wmich.edu/cs/FPR/cache/PT_PIXEL_1.gif">
          <a:extLst>
            <a:ext uri="{FF2B5EF4-FFF2-40B4-BE49-F238E27FC236}">
              <a16:creationId xmlns:a16="http://schemas.microsoft.com/office/drawing/2014/main" id="{9D2E03D5-C975-4538-980C-4811B807737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59" name="AutoShape 1" descr="https://psfswebp.cc.wmich.edu/cs/FPR/cache/PT_PIXEL_1.gif">
          <a:extLst>
            <a:ext uri="{FF2B5EF4-FFF2-40B4-BE49-F238E27FC236}">
              <a16:creationId xmlns:a16="http://schemas.microsoft.com/office/drawing/2014/main" id="{68DCFEE1-4F56-4F00-A4D8-807B5B15EC8A}"/>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60" name="AutoShape 1" descr="https://psfswebp.cc.wmich.edu/cs/FPR/cache/PT_PIXEL_1.gif">
          <a:extLst>
            <a:ext uri="{FF2B5EF4-FFF2-40B4-BE49-F238E27FC236}">
              <a16:creationId xmlns:a16="http://schemas.microsoft.com/office/drawing/2014/main" id="{22290211-3963-473C-BD48-343F7DFD09B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2961" name="AutoShape 1" descr="https://psfswebp.cc.wmich.edu/cs/FPR/cache/PT_PIXEL_1.gif">
          <a:extLst>
            <a:ext uri="{FF2B5EF4-FFF2-40B4-BE49-F238E27FC236}">
              <a16:creationId xmlns:a16="http://schemas.microsoft.com/office/drawing/2014/main" id="{18973708-B52E-4823-8274-0D981A8C1E29}"/>
            </a:ext>
          </a:extLst>
        </xdr:cNvPr>
        <xdr:cNvSpPr>
          <a:spLocks noChangeAspect="1" noChangeArrowheads="1"/>
        </xdr:cNvSpPr>
      </xdr:nvSpPr>
      <xdr:spPr bwMode="auto">
        <a:xfrm>
          <a:off x="816864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962" name="AutoShape 1" descr="https://psfswebp.cc.wmich.edu/cs/FPR/cache/PT_PIXEL_1.gif">
          <a:extLst>
            <a:ext uri="{FF2B5EF4-FFF2-40B4-BE49-F238E27FC236}">
              <a16:creationId xmlns:a16="http://schemas.microsoft.com/office/drawing/2014/main" id="{5B303676-A793-4C83-9BE8-49C74D6049CD}"/>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963" name="AutoShape 1" descr="https://psfswebp.cc.wmich.edu/cs/FPR/cache/PT_PIXEL_1.gif">
          <a:extLst>
            <a:ext uri="{FF2B5EF4-FFF2-40B4-BE49-F238E27FC236}">
              <a16:creationId xmlns:a16="http://schemas.microsoft.com/office/drawing/2014/main" id="{5F4634C7-978A-4C70-BB89-594FD5C22226}"/>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64" name="AutoShape 1" descr="https://psfswebp.cc.wmich.edu/cs/FPR/cache/PT_PIXEL_1.gif">
          <a:extLst>
            <a:ext uri="{FF2B5EF4-FFF2-40B4-BE49-F238E27FC236}">
              <a16:creationId xmlns:a16="http://schemas.microsoft.com/office/drawing/2014/main" id="{690EA77E-D592-42E2-9367-177A7034B8D1}"/>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965" name="AutoShape 1" descr="https://psfswebp.cc.wmich.edu/cs/FPR/cache/PT_PIXEL_1.gif">
          <a:extLst>
            <a:ext uri="{FF2B5EF4-FFF2-40B4-BE49-F238E27FC236}">
              <a16:creationId xmlns:a16="http://schemas.microsoft.com/office/drawing/2014/main" id="{0BFCDAAB-FC8B-4FA9-84BE-67670AD9F757}"/>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66" name="AutoShape 1" descr="https://psfswebp.cc.wmich.edu/cs/FPR/cache/PT_PIXEL_1.gif">
          <a:extLst>
            <a:ext uri="{FF2B5EF4-FFF2-40B4-BE49-F238E27FC236}">
              <a16:creationId xmlns:a16="http://schemas.microsoft.com/office/drawing/2014/main" id="{55F4DB4A-74AB-47FF-90D1-06C30F7E06F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67" name="AutoShape 1" descr="https://psfswebp.cc.wmich.edu/cs/FPR/cache/PT_PIXEL_1.gif">
          <a:extLst>
            <a:ext uri="{FF2B5EF4-FFF2-40B4-BE49-F238E27FC236}">
              <a16:creationId xmlns:a16="http://schemas.microsoft.com/office/drawing/2014/main" id="{C2599479-91D8-4E50-9F2F-FB6295B9E8D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968" name="AutoShape 1" descr="https://psfswebp.cc.wmich.edu/cs/FPR/cache/PT_PIXEL_1.gif">
          <a:extLst>
            <a:ext uri="{FF2B5EF4-FFF2-40B4-BE49-F238E27FC236}">
              <a16:creationId xmlns:a16="http://schemas.microsoft.com/office/drawing/2014/main" id="{19793A49-60A9-43A4-94F5-11624E7563FD}"/>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69" name="AutoShape 1" descr="https://psfswebp.cc.wmich.edu/cs/FPR/cache/PT_PIXEL_1.gif">
          <a:extLst>
            <a:ext uri="{FF2B5EF4-FFF2-40B4-BE49-F238E27FC236}">
              <a16:creationId xmlns:a16="http://schemas.microsoft.com/office/drawing/2014/main" id="{B2951649-75A8-429A-A6BB-6F7E72FEE560}"/>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0" name="AutoShape 1" descr="https://psfswebp.cc.wmich.edu/cs/FPR/cache/PT_PIXEL_1.gif">
          <a:extLst>
            <a:ext uri="{FF2B5EF4-FFF2-40B4-BE49-F238E27FC236}">
              <a16:creationId xmlns:a16="http://schemas.microsoft.com/office/drawing/2014/main" id="{382C46F0-F608-4033-9F90-1647F10D5C2C}"/>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971" name="AutoShape 1" descr="https://psfswebp.cc.wmich.edu/cs/FPR/cache/PT_PIXEL_1.gif">
          <a:extLst>
            <a:ext uri="{FF2B5EF4-FFF2-40B4-BE49-F238E27FC236}">
              <a16:creationId xmlns:a16="http://schemas.microsoft.com/office/drawing/2014/main" id="{4FC25C37-D90E-4357-ABE1-B036EB4AA8F1}"/>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2" name="AutoShape 1" descr="https://psfswebp.cc.wmich.edu/cs/FPR/cache/PT_PIXEL_1.gif">
          <a:extLst>
            <a:ext uri="{FF2B5EF4-FFF2-40B4-BE49-F238E27FC236}">
              <a16:creationId xmlns:a16="http://schemas.microsoft.com/office/drawing/2014/main" id="{09E6B84E-1D28-40D0-8833-B94FE34A973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73" name="AutoShape 1" descr="https://psfswebp.cc.wmich.edu/cs/FPR/cache/PT_PIXEL_1.gif">
          <a:extLst>
            <a:ext uri="{FF2B5EF4-FFF2-40B4-BE49-F238E27FC236}">
              <a16:creationId xmlns:a16="http://schemas.microsoft.com/office/drawing/2014/main" id="{D46BE022-3E4B-4047-8CDF-FE39A9899BD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2974" name="AutoShape 1" descr="https://psfswebp.cc.wmich.edu/cs/FPR/cache/PT_PIXEL_1.gif">
          <a:extLst>
            <a:ext uri="{FF2B5EF4-FFF2-40B4-BE49-F238E27FC236}">
              <a16:creationId xmlns:a16="http://schemas.microsoft.com/office/drawing/2014/main" id="{F37836F2-BDEA-45D7-A1CB-7A35689C6462}"/>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75" name="AutoShape 1" descr="https://psfswebp.cc.wmich.edu/cs/FPR/cache/PT_PIXEL_1.gif">
          <a:extLst>
            <a:ext uri="{FF2B5EF4-FFF2-40B4-BE49-F238E27FC236}">
              <a16:creationId xmlns:a16="http://schemas.microsoft.com/office/drawing/2014/main" id="{F4796E99-86ED-4C2A-BAAC-B7C223FF253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76" name="AutoShape 1" descr="https://psfswebp.cc.wmich.edu/cs/FPR/cache/PT_PIXEL_1.gif">
          <a:extLst>
            <a:ext uri="{FF2B5EF4-FFF2-40B4-BE49-F238E27FC236}">
              <a16:creationId xmlns:a16="http://schemas.microsoft.com/office/drawing/2014/main" id="{D5C4198D-DFCD-4B35-B47D-958F23E29EBE}"/>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7" name="AutoShape 1" descr="https://psfswebp.cc.wmich.edu/cs/FPR/cache/PT_PIXEL_1.gif">
          <a:extLst>
            <a:ext uri="{FF2B5EF4-FFF2-40B4-BE49-F238E27FC236}">
              <a16:creationId xmlns:a16="http://schemas.microsoft.com/office/drawing/2014/main" id="{CC037137-D8F5-4E56-9ADD-FE24E135E6C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8" name="AutoShape 1" descr="https://psfswebp.cc.wmich.edu/cs/FPR/cache/PT_PIXEL_1.gif">
          <a:extLst>
            <a:ext uri="{FF2B5EF4-FFF2-40B4-BE49-F238E27FC236}">
              <a16:creationId xmlns:a16="http://schemas.microsoft.com/office/drawing/2014/main" id="{A6C1FB3D-C1E8-445D-88D9-C151C0D1238C}"/>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79" name="AutoShape 1" descr="https://psfswebp.cc.wmich.edu/cs/FPR/cache/PT_PIXEL_1.gif">
          <a:extLst>
            <a:ext uri="{FF2B5EF4-FFF2-40B4-BE49-F238E27FC236}">
              <a16:creationId xmlns:a16="http://schemas.microsoft.com/office/drawing/2014/main" id="{FC4B540B-7577-4BE5-9B6E-A3AA7A16E24F}"/>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80" name="AutoShape 1" descr="https://psfswebp.cc.wmich.edu/cs/FPR/cache/PT_PIXEL_1.gif">
          <a:extLst>
            <a:ext uri="{FF2B5EF4-FFF2-40B4-BE49-F238E27FC236}">
              <a16:creationId xmlns:a16="http://schemas.microsoft.com/office/drawing/2014/main" id="{B7CF48DA-E927-41CD-A310-02A0130DA11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81" name="AutoShape 1" descr="https://psfswebp.cc.wmich.edu/cs/FPR/cache/PT_PIXEL_1.gif">
          <a:extLst>
            <a:ext uri="{FF2B5EF4-FFF2-40B4-BE49-F238E27FC236}">
              <a16:creationId xmlns:a16="http://schemas.microsoft.com/office/drawing/2014/main" id="{9C73A930-4479-4218-B564-B9F2F09D92A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82" name="AutoShape 1" descr="https://psfswebp.cc.wmich.edu/cs/FPR/cache/PT_PIXEL_1.gif">
          <a:extLst>
            <a:ext uri="{FF2B5EF4-FFF2-40B4-BE49-F238E27FC236}">
              <a16:creationId xmlns:a16="http://schemas.microsoft.com/office/drawing/2014/main" id="{74B2805D-B8BA-4661-850F-4F28A91CE88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83" name="AutoShape 1" descr="https://psfswebp.cc.wmich.edu/cs/FPR/cache/PT_PIXEL_1.gif">
          <a:extLst>
            <a:ext uri="{FF2B5EF4-FFF2-40B4-BE49-F238E27FC236}">
              <a16:creationId xmlns:a16="http://schemas.microsoft.com/office/drawing/2014/main" id="{3AE74C90-1A29-4CF5-830C-3F9E89122314}"/>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84" name="AutoShape 1" descr="https://psfswebp.cc.wmich.edu/cs/FPR/cache/PT_PIXEL_1.gif">
          <a:extLst>
            <a:ext uri="{FF2B5EF4-FFF2-40B4-BE49-F238E27FC236}">
              <a16:creationId xmlns:a16="http://schemas.microsoft.com/office/drawing/2014/main" id="{242F0909-BAEC-4892-8E55-449C85629C4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85" name="AutoShape 1" descr="https://psfswebp.cc.wmich.edu/cs/FPR/cache/PT_PIXEL_1.gif">
          <a:extLst>
            <a:ext uri="{FF2B5EF4-FFF2-40B4-BE49-F238E27FC236}">
              <a16:creationId xmlns:a16="http://schemas.microsoft.com/office/drawing/2014/main" id="{1D6D177D-FD12-4BCB-A12C-C1EE57D9A2E8}"/>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86" name="AutoShape 1" descr="https://psfswebp.cc.wmich.edu/cs/FPR/cache/PT_PIXEL_1.gif">
          <a:extLst>
            <a:ext uri="{FF2B5EF4-FFF2-40B4-BE49-F238E27FC236}">
              <a16:creationId xmlns:a16="http://schemas.microsoft.com/office/drawing/2014/main" id="{886E8735-368F-454B-A5E0-BFE6B114873F}"/>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87" name="AutoShape 1" descr="https://psfswebp.cc.wmich.edu/cs/FPR/cache/PT_PIXEL_1.gif">
          <a:extLst>
            <a:ext uri="{FF2B5EF4-FFF2-40B4-BE49-F238E27FC236}">
              <a16:creationId xmlns:a16="http://schemas.microsoft.com/office/drawing/2014/main" id="{18087585-9D2D-41B6-8315-0F38C1816E9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88" name="AutoShape 1" descr="https://psfswebp.cc.wmich.edu/cs/FPR/cache/PT_PIXEL_1.gif">
          <a:extLst>
            <a:ext uri="{FF2B5EF4-FFF2-40B4-BE49-F238E27FC236}">
              <a16:creationId xmlns:a16="http://schemas.microsoft.com/office/drawing/2014/main" id="{CAF5E64E-D1CD-4421-A208-FFC099E5FFD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89" name="AutoShape 1" descr="https://psfswebp.cc.wmich.edu/cs/FPR/cache/PT_PIXEL_1.gif">
          <a:extLst>
            <a:ext uri="{FF2B5EF4-FFF2-40B4-BE49-F238E27FC236}">
              <a16:creationId xmlns:a16="http://schemas.microsoft.com/office/drawing/2014/main" id="{786E502E-B5F6-4B4E-8167-A1B1E07C301C}"/>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90" name="AutoShape 1" descr="https://psfswebp.cc.wmich.edu/cs/FPR/cache/PT_PIXEL_1.gif">
          <a:extLst>
            <a:ext uri="{FF2B5EF4-FFF2-40B4-BE49-F238E27FC236}">
              <a16:creationId xmlns:a16="http://schemas.microsoft.com/office/drawing/2014/main" id="{EC1263FF-D66D-42C4-AC29-26DF77AC36B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91" name="AutoShape 1" descr="https://psfswebp.cc.wmich.edu/cs/FPR/cache/PT_PIXEL_1.gif">
          <a:extLst>
            <a:ext uri="{FF2B5EF4-FFF2-40B4-BE49-F238E27FC236}">
              <a16:creationId xmlns:a16="http://schemas.microsoft.com/office/drawing/2014/main" id="{06D97467-9669-4AC1-AF64-46376F4925F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92" name="AutoShape 1" descr="https://psfswebp.cc.wmich.edu/cs/FPR/cache/PT_PIXEL_1.gif">
          <a:extLst>
            <a:ext uri="{FF2B5EF4-FFF2-40B4-BE49-F238E27FC236}">
              <a16:creationId xmlns:a16="http://schemas.microsoft.com/office/drawing/2014/main" id="{069D0BDE-F445-45F7-88A9-3B22A8859C5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93" name="AutoShape 1" descr="https://psfswebp.cc.wmich.edu/cs/FPR/cache/PT_PIXEL_1.gif">
          <a:extLst>
            <a:ext uri="{FF2B5EF4-FFF2-40B4-BE49-F238E27FC236}">
              <a16:creationId xmlns:a16="http://schemas.microsoft.com/office/drawing/2014/main" id="{8CDA9EEC-001E-4146-9CC7-9E0C4ACEAA4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94" name="AutoShape 1" descr="https://psfswebp.cc.wmich.edu/cs/FPR/cache/PT_PIXEL_1.gif">
          <a:extLst>
            <a:ext uri="{FF2B5EF4-FFF2-40B4-BE49-F238E27FC236}">
              <a16:creationId xmlns:a16="http://schemas.microsoft.com/office/drawing/2014/main" id="{9750C9AC-18B9-40D7-A971-14BDC87645B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95" name="AutoShape 1" descr="https://psfswebp.cc.wmich.edu/cs/FPR/cache/PT_PIXEL_1.gif">
          <a:extLst>
            <a:ext uri="{FF2B5EF4-FFF2-40B4-BE49-F238E27FC236}">
              <a16:creationId xmlns:a16="http://schemas.microsoft.com/office/drawing/2014/main" id="{A92BD96C-B74F-4437-9968-FF8E1EC4EFF1}"/>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96" name="AutoShape 1" descr="https://psfswebp.cc.wmich.edu/cs/FPR/cache/PT_PIXEL_1.gif">
          <a:extLst>
            <a:ext uri="{FF2B5EF4-FFF2-40B4-BE49-F238E27FC236}">
              <a16:creationId xmlns:a16="http://schemas.microsoft.com/office/drawing/2014/main" id="{27EDFF1C-1573-4C87-937D-9265870667E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97" name="AutoShape 1" descr="https://psfswebp.cc.wmich.edu/cs/FPR/cache/PT_PIXEL_1.gif">
          <a:extLst>
            <a:ext uri="{FF2B5EF4-FFF2-40B4-BE49-F238E27FC236}">
              <a16:creationId xmlns:a16="http://schemas.microsoft.com/office/drawing/2014/main" id="{24EA6FA8-38B4-493D-B36F-3FE54DB986FF}"/>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98" name="AutoShape 1" descr="https://psfswebp.cc.wmich.edu/cs/FPR/cache/PT_PIXEL_1.gif">
          <a:extLst>
            <a:ext uri="{FF2B5EF4-FFF2-40B4-BE49-F238E27FC236}">
              <a16:creationId xmlns:a16="http://schemas.microsoft.com/office/drawing/2014/main" id="{91CDAF63-E383-49C0-A73F-BB81A818DC1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142240</xdr:rowOff>
    </xdr:to>
    <xdr:sp macro="" textlink="">
      <xdr:nvSpPr>
        <xdr:cNvPr id="2999" name="AutoShape 1" descr="https://psfswebp.cc.wmich.edu/cs/FPR/cache/PT_PIXEL_1.gif">
          <a:extLst>
            <a:ext uri="{FF2B5EF4-FFF2-40B4-BE49-F238E27FC236}">
              <a16:creationId xmlns:a16="http://schemas.microsoft.com/office/drawing/2014/main" id="{E9ED374E-B84F-48B6-BC0B-DE27934CAF53}"/>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3000" name="AutoShape 1" descr="https://psfswebp.cc.wmich.edu/cs/FPR/cache/PT_PIXEL_1.gif">
          <a:extLst>
            <a:ext uri="{FF2B5EF4-FFF2-40B4-BE49-F238E27FC236}">
              <a16:creationId xmlns:a16="http://schemas.microsoft.com/office/drawing/2014/main" id="{D4E01FA6-A0DB-40A0-95A3-508C73BC3BA3}"/>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3001" name="AutoShape 1" descr="https://psfswebp.cc.wmich.edu/cs/FPR/cache/PT_PIXEL_1.gif">
          <a:extLst>
            <a:ext uri="{FF2B5EF4-FFF2-40B4-BE49-F238E27FC236}">
              <a16:creationId xmlns:a16="http://schemas.microsoft.com/office/drawing/2014/main" id="{9161418C-45A2-4BF2-A6AA-EA07C484850F}"/>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3002" name="AutoShape 1" descr="https://psfswebp.cc.wmich.edu/cs/FPR/cache/PT_PIXEL_1.gif">
          <a:extLst>
            <a:ext uri="{FF2B5EF4-FFF2-40B4-BE49-F238E27FC236}">
              <a16:creationId xmlns:a16="http://schemas.microsoft.com/office/drawing/2014/main" id="{8CC5D0C4-FB37-4954-BBB4-EBF3DFC0E0E8}"/>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3003" name="AutoShape 1" descr="https://psfswebp.cc.wmich.edu/cs/FPR/cache/PT_PIXEL_1.gif">
          <a:extLst>
            <a:ext uri="{FF2B5EF4-FFF2-40B4-BE49-F238E27FC236}">
              <a16:creationId xmlns:a16="http://schemas.microsoft.com/office/drawing/2014/main" id="{C77DC171-51DA-4ABA-895B-E4BEA5203C1B}"/>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3004" name="AutoShape 1" descr="https://psfswebp.cc.wmich.edu/cs/FPR/cache/PT_PIXEL_1.gif">
          <a:extLst>
            <a:ext uri="{FF2B5EF4-FFF2-40B4-BE49-F238E27FC236}">
              <a16:creationId xmlns:a16="http://schemas.microsoft.com/office/drawing/2014/main" id="{98547EFD-4EAE-43B8-AD9B-EC69A84FB98A}"/>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3005" name="AutoShape 1" descr="https://psfswebp.cc.wmich.edu/cs/FPR/cache/PT_PIXEL_1.gif">
          <a:extLst>
            <a:ext uri="{FF2B5EF4-FFF2-40B4-BE49-F238E27FC236}">
              <a16:creationId xmlns:a16="http://schemas.microsoft.com/office/drawing/2014/main" id="{57CEF3B5-BFBC-4961-B3C9-373E535B1BDE}"/>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3006" name="AutoShape 1" descr="https://psfswebp.cc.wmich.edu/cs/FPR/cache/PT_PIXEL_1.gif">
          <a:extLst>
            <a:ext uri="{FF2B5EF4-FFF2-40B4-BE49-F238E27FC236}">
              <a16:creationId xmlns:a16="http://schemas.microsoft.com/office/drawing/2014/main" id="{5F8EA94B-4EDB-4447-95A4-4F359172C1E8}"/>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3007" name="AutoShape 1" descr="https://psfswebp.cc.wmich.edu/cs/FPR/cache/PT_PIXEL_1.gif">
          <a:extLst>
            <a:ext uri="{FF2B5EF4-FFF2-40B4-BE49-F238E27FC236}">
              <a16:creationId xmlns:a16="http://schemas.microsoft.com/office/drawing/2014/main" id="{F981E2E7-EAE3-4575-A034-74AC1C8D92A0}"/>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3008" name="AutoShape 1" descr="https://psfswebp.cc.wmich.edu/cs/FPR/cache/PT_PIXEL_1.gif">
          <a:extLst>
            <a:ext uri="{FF2B5EF4-FFF2-40B4-BE49-F238E27FC236}">
              <a16:creationId xmlns:a16="http://schemas.microsoft.com/office/drawing/2014/main" id="{979E061B-EC26-4BB6-9F44-F229B8AC2B44}"/>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3009" name="AutoShape 1" descr="https://psfswebp.cc.wmich.edu/cs/FPR/cache/PT_PIXEL_1.gif">
          <a:extLst>
            <a:ext uri="{FF2B5EF4-FFF2-40B4-BE49-F238E27FC236}">
              <a16:creationId xmlns:a16="http://schemas.microsoft.com/office/drawing/2014/main" id="{8560B1EB-20A4-4274-B609-D15BCF01D294}"/>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3010" name="AutoShape 1" descr="https://psfswebp.cc.wmich.edu/cs/FPR/cache/PT_PIXEL_1.gif">
          <a:extLst>
            <a:ext uri="{FF2B5EF4-FFF2-40B4-BE49-F238E27FC236}">
              <a16:creationId xmlns:a16="http://schemas.microsoft.com/office/drawing/2014/main" id="{185D6600-F8B9-45D8-8007-D29D40146ED9}"/>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3011" name="AutoShape 1" descr="https://psfswebp.cc.wmich.edu/cs/FPR/cache/PT_PIXEL_1.gif">
          <a:extLst>
            <a:ext uri="{FF2B5EF4-FFF2-40B4-BE49-F238E27FC236}">
              <a16:creationId xmlns:a16="http://schemas.microsoft.com/office/drawing/2014/main" id="{E0450E1D-5606-4783-866D-41F43C1334D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12" name="AutoShape 1" descr="https://psfswebp.cc.wmich.edu/cs/FPR/cache/PT_PIXEL_1.gif">
          <a:extLst>
            <a:ext uri="{FF2B5EF4-FFF2-40B4-BE49-F238E27FC236}">
              <a16:creationId xmlns:a16="http://schemas.microsoft.com/office/drawing/2014/main" id="{95A961AE-65A8-4278-820B-104473B138A3}"/>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13" name="AutoShape 1" descr="https://psfswebp.cc.wmich.edu/cs/FPR/cache/PT_PIXEL_1.gif">
          <a:extLst>
            <a:ext uri="{FF2B5EF4-FFF2-40B4-BE49-F238E27FC236}">
              <a16:creationId xmlns:a16="http://schemas.microsoft.com/office/drawing/2014/main" id="{1EF40884-A737-4233-932B-633D9B42082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14" name="AutoShape 1" descr="https://psfswebp.cc.wmich.edu/cs/FPR/cache/PT_PIXEL_1.gif">
          <a:extLst>
            <a:ext uri="{FF2B5EF4-FFF2-40B4-BE49-F238E27FC236}">
              <a16:creationId xmlns:a16="http://schemas.microsoft.com/office/drawing/2014/main" id="{11D364C4-4098-41D0-A83C-5FFE49DD6389}"/>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3015" name="AutoShape 1" descr="https://psfswebp.cc.wmich.edu/cs/FPR/cache/PT_PIXEL_1.gif">
          <a:extLst>
            <a:ext uri="{FF2B5EF4-FFF2-40B4-BE49-F238E27FC236}">
              <a16:creationId xmlns:a16="http://schemas.microsoft.com/office/drawing/2014/main" id="{3A18691F-9778-4FDB-B707-11CA0439C774}"/>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16" name="AutoShape 1" descr="https://psfswebp.cc.wmich.edu/cs/FPR/cache/PT_PIXEL_1.gif">
          <a:extLst>
            <a:ext uri="{FF2B5EF4-FFF2-40B4-BE49-F238E27FC236}">
              <a16:creationId xmlns:a16="http://schemas.microsoft.com/office/drawing/2014/main" id="{7746DDB7-0BB3-45B8-8A45-35BC28A9114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17" name="AutoShape 1" descr="https://psfswebp.cc.wmich.edu/cs/FPR/cache/PT_PIXEL_1.gif">
          <a:extLst>
            <a:ext uri="{FF2B5EF4-FFF2-40B4-BE49-F238E27FC236}">
              <a16:creationId xmlns:a16="http://schemas.microsoft.com/office/drawing/2014/main" id="{DD4CDF03-1525-47B9-BAFB-12FE093B6DF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18" name="AutoShape 1" descr="https://psfswebp.cc.wmich.edu/cs/FPR/cache/PT_PIXEL_1.gif">
          <a:extLst>
            <a:ext uri="{FF2B5EF4-FFF2-40B4-BE49-F238E27FC236}">
              <a16:creationId xmlns:a16="http://schemas.microsoft.com/office/drawing/2014/main" id="{8FB0EE55-6B0B-4AF6-BE2A-1D08CC7DE437}"/>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19" name="AutoShape 1" descr="https://psfswebp.cc.wmich.edu/cs/FPR/cache/PT_PIXEL_1.gif">
          <a:extLst>
            <a:ext uri="{FF2B5EF4-FFF2-40B4-BE49-F238E27FC236}">
              <a16:creationId xmlns:a16="http://schemas.microsoft.com/office/drawing/2014/main" id="{6F3C76CD-437C-424E-A935-98D1EDC634C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20" name="AutoShape 1" descr="https://psfswebp.cc.wmich.edu/cs/FPR/cache/PT_PIXEL_1.gif">
          <a:extLst>
            <a:ext uri="{FF2B5EF4-FFF2-40B4-BE49-F238E27FC236}">
              <a16:creationId xmlns:a16="http://schemas.microsoft.com/office/drawing/2014/main" id="{542B360E-298C-48E4-99E8-3AAE371FDFD1}"/>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21" name="AutoShape 1" descr="https://psfswebp.cc.wmich.edu/cs/FPR/cache/PT_PIXEL_1.gif">
          <a:extLst>
            <a:ext uri="{FF2B5EF4-FFF2-40B4-BE49-F238E27FC236}">
              <a16:creationId xmlns:a16="http://schemas.microsoft.com/office/drawing/2014/main" id="{6C5B9C88-7C10-4CD7-B7D1-D5760C0D82C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22" name="AutoShape 1" descr="https://psfswebp.cc.wmich.edu/cs/FPR/cache/PT_PIXEL_1.gif">
          <a:extLst>
            <a:ext uri="{FF2B5EF4-FFF2-40B4-BE49-F238E27FC236}">
              <a16:creationId xmlns:a16="http://schemas.microsoft.com/office/drawing/2014/main" id="{1D7AB1E4-54C1-4275-A972-3E116D0CBEE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023" name="AutoShape 1" descr="https://psfswebp.cc.wmich.edu/cs/FPR/cache/PT_PIXEL_1.gif">
          <a:extLst>
            <a:ext uri="{FF2B5EF4-FFF2-40B4-BE49-F238E27FC236}">
              <a16:creationId xmlns:a16="http://schemas.microsoft.com/office/drawing/2014/main" id="{2ED29ABD-77E1-4203-B995-0C508B97AE7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024" name="AutoShape 1" descr="https://psfswebp.cc.wmich.edu/cs/FPR/cache/PT_PIXEL_1.gif">
          <a:extLst>
            <a:ext uri="{FF2B5EF4-FFF2-40B4-BE49-F238E27FC236}">
              <a16:creationId xmlns:a16="http://schemas.microsoft.com/office/drawing/2014/main" id="{B4FA3F73-B9E3-43A9-B95E-ED337067F9EC}"/>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025" name="AutoShape 1" descr="https://psfswebp.cc.wmich.edu/cs/FPR/cache/PT_PIXEL_1.gif">
          <a:extLst>
            <a:ext uri="{FF2B5EF4-FFF2-40B4-BE49-F238E27FC236}">
              <a16:creationId xmlns:a16="http://schemas.microsoft.com/office/drawing/2014/main" id="{9C7653A7-B0F0-4BF3-8E5C-1A20A59849B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3026" name="AutoShape 1" descr="https://psfswebp.cc.wmich.edu/cs/FPR/cache/PT_PIXEL_1.gif">
          <a:extLst>
            <a:ext uri="{FF2B5EF4-FFF2-40B4-BE49-F238E27FC236}">
              <a16:creationId xmlns:a16="http://schemas.microsoft.com/office/drawing/2014/main" id="{0BF9B0D6-EA60-4BCB-AD9D-40685B179739}"/>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27" name="AutoShape 1" descr="https://psfswebp.cc.wmich.edu/cs/FPR/cache/PT_PIXEL_1.gif">
          <a:extLst>
            <a:ext uri="{FF2B5EF4-FFF2-40B4-BE49-F238E27FC236}">
              <a16:creationId xmlns:a16="http://schemas.microsoft.com/office/drawing/2014/main" id="{435040DB-0FFA-463B-8D03-57544BE4E94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28" name="AutoShape 1" descr="https://psfswebp.cc.wmich.edu/cs/FPR/cache/PT_PIXEL_1.gif">
          <a:extLst>
            <a:ext uri="{FF2B5EF4-FFF2-40B4-BE49-F238E27FC236}">
              <a16:creationId xmlns:a16="http://schemas.microsoft.com/office/drawing/2014/main" id="{27349D5A-3BCD-4F03-A605-62BCD2E1B595}"/>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029" name="AutoShape 1" descr="https://psfswebp.cc.wmich.edu/cs/FPR/cache/PT_PIXEL_1.gif">
          <a:extLst>
            <a:ext uri="{FF2B5EF4-FFF2-40B4-BE49-F238E27FC236}">
              <a16:creationId xmlns:a16="http://schemas.microsoft.com/office/drawing/2014/main" id="{C21CE0A7-57C2-45D0-8D40-73D054818EC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030" name="AutoShape 1" descr="https://psfswebp.cc.wmich.edu/cs/FPR/cache/PT_PIXEL_1.gif">
          <a:extLst>
            <a:ext uri="{FF2B5EF4-FFF2-40B4-BE49-F238E27FC236}">
              <a16:creationId xmlns:a16="http://schemas.microsoft.com/office/drawing/2014/main" id="{79C183A4-AD02-487D-9E29-DAB87210037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031" name="AutoShape 1" descr="https://psfswebp.cc.wmich.edu/cs/FPR/cache/PT_PIXEL_1.gif">
          <a:extLst>
            <a:ext uri="{FF2B5EF4-FFF2-40B4-BE49-F238E27FC236}">
              <a16:creationId xmlns:a16="http://schemas.microsoft.com/office/drawing/2014/main" id="{EFD91175-E699-44EE-857D-10E504A8DE4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032" name="AutoShape 1" descr="https://psfswebp.cc.wmich.edu/cs/FPR/cache/PT_PIXEL_1.gif">
          <a:extLst>
            <a:ext uri="{FF2B5EF4-FFF2-40B4-BE49-F238E27FC236}">
              <a16:creationId xmlns:a16="http://schemas.microsoft.com/office/drawing/2014/main" id="{6EE779AE-213D-4CD5-BFB8-8F2E415957E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33" name="AutoShape 1" descr="https://psfswebp.cc.wmich.edu/cs/FPR/cache/PT_PIXEL_1.gif">
          <a:extLst>
            <a:ext uri="{FF2B5EF4-FFF2-40B4-BE49-F238E27FC236}">
              <a16:creationId xmlns:a16="http://schemas.microsoft.com/office/drawing/2014/main" id="{DAA232AE-2F53-4BE0-880E-01A23746AA6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34" name="AutoShape 1" descr="https://psfswebp.cc.wmich.edu/cs/FPR/cache/PT_PIXEL_1.gif">
          <a:extLst>
            <a:ext uri="{FF2B5EF4-FFF2-40B4-BE49-F238E27FC236}">
              <a16:creationId xmlns:a16="http://schemas.microsoft.com/office/drawing/2014/main" id="{7D1B151C-EF7D-4B46-A443-116E5302005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035" name="AutoShape 1" descr="https://psfswebp.cc.wmich.edu/cs/FPR/cache/PT_PIXEL_1.gif">
          <a:extLst>
            <a:ext uri="{FF2B5EF4-FFF2-40B4-BE49-F238E27FC236}">
              <a16:creationId xmlns:a16="http://schemas.microsoft.com/office/drawing/2014/main" id="{784CC933-CC68-4178-BACF-03FFF475CBB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036" name="AutoShape 1" descr="https://psfswebp.cc.wmich.edu/cs/FPR/cache/PT_PIXEL_1.gif">
          <a:extLst>
            <a:ext uri="{FF2B5EF4-FFF2-40B4-BE49-F238E27FC236}">
              <a16:creationId xmlns:a16="http://schemas.microsoft.com/office/drawing/2014/main" id="{C88CC218-481A-4DE9-BDE2-B4EFF6760F0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037" name="AutoShape 1" descr="https://psfswebp.cc.wmich.edu/cs/FPR/cache/PT_PIXEL_1.gif">
          <a:extLst>
            <a:ext uri="{FF2B5EF4-FFF2-40B4-BE49-F238E27FC236}">
              <a16:creationId xmlns:a16="http://schemas.microsoft.com/office/drawing/2014/main" id="{88D092C4-0823-4D10-8314-AAEB4FE33ED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038" name="AutoShape 1" descr="https://psfswebp.cc.wmich.edu/cs/FPR/cache/PT_PIXEL_1.gif">
          <a:extLst>
            <a:ext uri="{FF2B5EF4-FFF2-40B4-BE49-F238E27FC236}">
              <a16:creationId xmlns:a16="http://schemas.microsoft.com/office/drawing/2014/main" id="{B74B6B68-98D4-47BB-A080-3900969F0AA8}"/>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39" name="AutoShape 1" descr="https://psfswebp.cc.wmich.edu/cs/FPR/cache/PT_PIXEL_1.gif">
          <a:extLst>
            <a:ext uri="{FF2B5EF4-FFF2-40B4-BE49-F238E27FC236}">
              <a16:creationId xmlns:a16="http://schemas.microsoft.com/office/drawing/2014/main" id="{4396681F-61ED-421E-8DEF-742B59EAB47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40" name="AutoShape 1" descr="https://psfswebp.cc.wmich.edu/cs/FPR/cache/PT_PIXEL_1.gif">
          <a:extLst>
            <a:ext uri="{FF2B5EF4-FFF2-40B4-BE49-F238E27FC236}">
              <a16:creationId xmlns:a16="http://schemas.microsoft.com/office/drawing/2014/main" id="{151D9153-5ECE-4CBD-B9DC-60638651971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041" name="AutoShape 1" descr="https://psfswebp.cc.wmich.edu/cs/FPR/cache/PT_PIXEL_1.gif">
          <a:extLst>
            <a:ext uri="{FF2B5EF4-FFF2-40B4-BE49-F238E27FC236}">
              <a16:creationId xmlns:a16="http://schemas.microsoft.com/office/drawing/2014/main" id="{BB0E8D32-60BF-4806-BF7B-97B79678F00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042" name="AutoShape 1" descr="https://psfswebp.cc.wmich.edu/cs/FPR/cache/PT_PIXEL_1.gif">
          <a:extLst>
            <a:ext uri="{FF2B5EF4-FFF2-40B4-BE49-F238E27FC236}">
              <a16:creationId xmlns:a16="http://schemas.microsoft.com/office/drawing/2014/main" id="{FE6C4B61-3011-4DB9-8532-DAE0128E02CE}"/>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043" name="AutoShape 1" descr="https://psfswebp.cc.wmich.edu/cs/FPR/cache/PT_PIXEL_1.gif">
          <a:extLst>
            <a:ext uri="{FF2B5EF4-FFF2-40B4-BE49-F238E27FC236}">
              <a16:creationId xmlns:a16="http://schemas.microsoft.com/office/drawing/2014/main" id="{304001B0-6245-4BCA-B99C-D3F5FB6D77A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044" name="AutoShape 1" descr="https://psfswebp.cc.wmich.edu/cs/FPR/cache/PT_PIXEL_1.gif">
          <a:extLst>
            <a:ext uri="{FF2B5EF4-FFF2-40B4-BE49-F238E27FC236}">
              <a16:creationId xmlns:a16="http://schemas.microsoft.com/office/drawing/2014/main" id="{6A6DB31F-74F9-4542-930F-5138E9891326}"/>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045" name="AutoShape 1" descr="https://psfswebp.cc.wmich.edu/cs/FPR/cache/PT_PIXEL_1.gif">
          <a:extLst>
            <a:ext uri="{FF2B5EF4-FFF2-40B4-BE49-F238E27FC236}">
              <a16:creationId xmlns:a16="http://schemas.microsoft.com/office/drawing/2014/main" id="{99A1B9D1-ECFC-463B-B9C9-8412269D3DA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046" name="AutoShape 1" descr="https://psfswebp.cc.wmich.edu/cs/FPR/cache/PT_PIXEL_1.gif">
          <a:extLst>
            <a:ext uri="{FF2B5EF4-FFF2-40B4-BE49-F238E27FC236}">
              <a16:creationId xmlns:a16="http://schemas.microsoft.com/office/drawing/2014/main" id="{D0C53D26-E802-4B05-A7DE-0D915B5A0A5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047" name="AutoShape 1" descr="https://psfswebp.cc.wmich.edu/cs/FPR/cache/PT_PIXEL_1.gif">
          <a:extLst>
            <a:ext uri="{FF2B5EF4-FFF2-40B4-BE49-F238E27FC236}">
              <a16:creationId xmlns:a16="http://schemas.microsoft.com/office/drawing/2014/main" id="{AC46483D-265B-41F4-AE76-2A967090321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048" name="AutoShape 1" descr="https://psfswebp.cc.wmich.edu/cs/FPR/cache/PT_PIXEL_1.gif">
          <a:extLst>
            <a:ext uri="{FF2B5EF4-FFF2-40B4-BE49-F238E27FC236}">
              <a16:creationId xmlns:a16="http://schemas.microsoft.com/office/drawing/2014/main" id="{7667F065-5FA3-4E19-9BB4-44213E04A3C4}"/>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49" name="AutoShape 1" descr="https://psfswebp.cc.wmich.edu/cs/FPR/cache/PT_PIXEL_1.gif">
          <a:extLst>
            <a:ext uri="{FF2B5EF4-FFF2-40B4-BE49-F238E27FC236}">
              <a16:creationId xmlns:a16="http://schemas.microsoft.com/office/drawing/2014/main" id="{FC26B985-94D1-4D4F-91FE-08CB55D199F4}"/>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050" name="AutoShape 1" descr="https://psfswebp.cc.wmich.edu/cs/FPR/cache/PT_PIXEL_1.gif">
          <a:extLst>
            <a:ext uri="{FF2B5EF4-FFF2-40B4-BE49-F238E27FC236}">
              <a16:creationId xmlns:a16="http://schemas.microsoft.com/office/drawing/2014/main" id="{8592A4A9-D746-46D0-BC53-C0404923D3B2}"/>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051" name="AutoShape 1" descr="https://psfswebp.cc.wmich.edu/cs/FPR/cache/PT_PIXEL_1.gif">
          <a:extLst>
            <a:ext uri="{FF2B5EF4-FFF2-40B4-BE49-F238E27FC236}">
              <a16:creationId xmlns:a16="http://schemas.microsoft.com/office/drawing/2014/main" id="{942ED6F7-5F33-4A4B-AD41-2982B2C3EFD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52" name="AutoShape 1" descr="https://psfswebp.cc.wmich.edu/cs/FPR/cache/PT_PIXEL_1.gif">
          <a:extLst>
            <a:ext uri="{FF2B5EF4-FFF2-40B4-BE49-F238E27FC236}">
              <a16:creationId xmlns:a16="http://schemas.microsoft.com/office/drawing/2014/main" id="{69DF9DAF-93AE-4B71-AC7F-2D9A0C04406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53" name="AutoShape 1" descr="https://psfswebp.cc.wmich.edu/cs/FPR/cache/PT_PIXEL_1.gif">
          <a:extLst>
            <a:ext uri="{FF2B5EF4-FFF2-40B4-BE49-F238E27FC236}">
              <a16:creationId xmlns:a16="http://schemas.microsoft.com/office/drawing/2014/main" id="{28B80CAA-310D-491A-9190-DFD6F6F278C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54" name="AutoShape 1" descr="https://psfswebp.cc.wmich.edu/cs/FPR/cache/PT_PIXEL_1.gif">
          <a:extLst>
            <a:ext uri="{FF2B5EF4-FFF2-40B4-BE49-F238E27FC236}">
              <a16:creationId xmlns:a16="http://schemas.microsoft.com/office/drawing/2014/main" id="{DC6CA278-358B-41AF-95DD-C11FCE43EB1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55" name="AutoShape 1" descr="https://psfswebp.cc.wmich.edu/cs/FPR/cache/PT_PIXEL_1.gif">
          <a:extLst>
            <a:ext uri="{FF2B5EF4-FFF2-40B4-BE49-F238E27FC236}">
              <a16:creationId xmlns:a16="http://schemas.microsoft.com/office/drawing/2014/main" id="{E0B4682C-9D7F-4121-8067-107763DA458E}"/>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56" name="AutoShape 1" descr="https://psfswebp.cc.wmich.edu/cs/FPR/cache/PT_PIXEL_1.gif">
          <a:extLst>
            <a:ext uri="{FF2B5EF4-FFF2-40B4-BE49-F238E27FC236}">
              <a16:creationId xmlns:a16="http://schemas.microsoft.com/office/drawing/2014/main" id="{12E80722-6F5E-4B86-8854-BA5CAB40CDD3}"/>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57" name="AutoShape 1" descr="https://psfswebp.cc.wmich.edu/cs/FPR/cache/PT_PIXEL_1.gif">
          <a:extLst>
            <a:ext uri="{FF2B5EF4-FFF2-40B4-BE49-F238E27FC236}">
              <a16:creationId xmlns:a16="http://schemas.microsoft.com/office/drawing/2014/main" id="{B3829D81-B3DA-41CF-B143-D31188B166D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58" name="AutoShape 1" descr="https://psfswebp.cc.wmich.edu/cs/FPR/cache/PT_PIXEL_1.gif">
          <a:extLst>
            <a:ext uri="{FF2B5EF4-FFF2-40B4-BE49-F238E27FC236}">
              <a16:creationId xmlns:a16="http://schemas.microsoft.com/office/drawing/2014/main" id="{6DE16596-FB9B-4FF6-9C2A-48264043C30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059" name="AutoShape 1" descr="https://psfswebp.cc.wmich.edu/cs/FPR/cache/PT_PIXEL_1.gif">
          <a:extLst>
            <a:ext uri="{FF2B5EF4-FFF2-40B4-BE49-F238E27FC236}">
              <a16:creationId xmlns:a16="http://schemas.microsoft.com/office/drawing/2014/main" id="{9F30F544-ABF2-4DB8-B1A8-E5632080480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060" name="AutoShape 1" descr="https://psfswebp.cc.wmich.edu/cs/FPR/cache/PT_PIXEL_1.gif">
          <a:extLst>
            <a:ext uri="{FF2B5EF4-FFF2-40B4-BE49-F238E27FC236}">
              <a16:creationId xmlns:a16="http://schemas.microsoft.com/office/drawing/2014/main" id="{6E511723-1575-4488-8CC1-18276A54C86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061" name="AutoShape 1" descr="https://psfswebp.cc.wmich.edu/cs/FPR/cache/PT_PIXEL_1.gif">
          <a:extLst>
            <a:ext uri="{FF2B5EF4-FFF2-40B4-BE49-F238E27FC236}">
              <a16:creationId xmlns:a16="http://schemas.microsoft.com/office/drawing/2014/main" id="{0B82A2B7-5163-4759-B06C-8F8D2554F01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62" name="AutoShape 1" descr="https://psfswebp.cc.wmich.edu/cs/FPR/cache/PT_PIXEL_1.gif">
          <a:extLst>
            <a:ext uri="{FF2B5EF4-FFF2-40B4-BE49-F238E27FC236}">
              <a16:creationId xmlns:a16="http://schemas.microsoft.com/office/drawing/2014/main" id="{07CF5518-7CEE-4792-8DCD-EAAA8E11039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63" name="AutoShape 1" descr="https://psfswebp.cc.wmich.edu/cs/FPR/cache/PT_PIXEL_1.gif">
          <a:extLst>
            <a:ext uri="{FF2B5EF4-FFF2-40B4-BE49-F238E27FC236}">
              <a16:creationId xmlns:a16="http://schemas.microsoft.com/office/drawing/2014/main" id="{64B20D44-5CEC-4DE2-B4BC-B55D6C7ADD73}"/>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064" name="AutoShape 1" descr="https://psfswebp.cc.wmich.edu/cs/FPR/cache/PT_PIXEL_1.gif">
          <a:extLst>
            <a:ext uri="{FF2B5EF4-FFF2-40B4-BE49-F238E27FC236}">
              <a16:creationId xmlns:a16="http://schemas.microsoft.com/office/drawing/2014/main" id="{1C0A81C7-6481-42E8-B9CC-2FE329AE732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065" name="AutoShape 1" descr="https://psfswebp.cc.wmich.edu/cs/FPR/cache/PT_PIXEL_1.gif">
          <a:extLst>
            <a:ext uri="{FF2B5EF4-FFF2-40B4-BE49-F238E27FC236}">
              <a16:creationId xmlns:a16="http://schemas.microsoft.com/office/drawing/2014/main" id="{03EE2A6E-15C3-4D37-8335-2238DDF1E23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066" name="AutoShape 1" descr="https://psfswebp.cc.wmich.edu/cs/FPR/cache/PT_PIXEL_1.gif">
          <a:extLst>
            <a:ext uri="{FF2B5EF4-FFF2-40B4-BE49-F238E27FC236}">
              <a16:creationId xmlns:a16="http://schemas.microsoft.com/office/drawing/2014/main" id="{44BF6B91-E47A-4488-A5CC-10427B8197EC}"/>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67" name="AutoShape 1" descr="https://psfswebp.cc.wmich.edu/cs/FPR/cache/PT_PIXEL_1.gif">
          <a:extLst>
            <a:ext uri="{FF2B5EF4-FFF2-40B4-BE49-F238E27FC236}">
              <a16:creationId xmlns:a16="http://schemas.microsoft.com/office/drawing/2014/main" id="{ED29C77D-EE86-4EEB-B3E6-47849600F43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68" name="AutoShape 1" descr="https://psfswebp.cc.wmich.edu/cs/FPR/cache/PT_PIXEL_1.gif">
          <a:extLst>
            <a:ext uri="{FF2B5EF4-FFF2-40B4-BE49-F238E27FC236}">
              <a16:creationId xmlns:a16="http://schemas.microsoft.com/office/drawing/2014/main" id="{8B20A04B-F1F6-48B8-98D8-ADCDB93EB58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069" name="AutoShape 1" descr="https://psfswebp.cc.wmich.edu/cs/FPR/cache/PT_PIXEL_1.gif">
          <a:extLst>
            <a:ext uri="{FF2B5EF4-FFF2-40B4-BE49-F238E27FC236}">
              <a16:creationId xmlns:a16="http://schemas.microsoft.com/office/drawing/2014/main" id="{CD8F5BA1-6389-4344-91E7-8895D728FF1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070" name="AutoShape 1" descr="https://psfswebp.cc.wmich.edu/cs/FPR/cache/PT_PIXEL_1.gif">
          <a:extLst>
            <a:ext uri="{FF2B5EF4-FFF2-40B4-BE49-F238E27FC236}">
              <a16:creationId xmlns:a16="http://schemas.microsoft.com/office/drawing/2014/main" id="{F022B76C-0711-4DE3-90FD-7A112EF5E6D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071" name="AutoShape 1" descr="https://psfswebp.cc.wmich.edu/cs/FPR/cache/PT_PIXEL_1.gif">
          <a:extLst>
            <a:ext uri="{FF2B5EF4-FFF2-40B4-BE49-F238E27FC236}">
              <a16:creationId xmlns:a16="http://schemas.microsoft.com/office/drawing/2014/main" id="{A9EF8AF9-76EF-402D-8B81-823361EFCAD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72" name="AutoShape 1" descr="https://psfswebp.cc.wmich.edu/cs/FPR/cache/PT_PIXEL_1.gif">
          <a:extLst>
            <a:ext uri="{FF2B5EF4-FFF2-40B4-BE49-F238E27FC236}">
              <a16:creationId xmlns:a16="http://schemas.microsoft.com/office/drawing/2014/main" id="{5297E920-7AC1-4F90-9997-2F8A579F182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73" name="AutoShape 1" descr="https://psfswebp.cc.wmich.edu/cs/FPR/cache/PT_PIXEL_1.gif">
          <a:extLst>
            <a:ext uri="{FF2B5EF4-FFF2-40B4-BE49-F238E27FC236}">
              <a16:creationId xmlns:a16="http://schemas.microsoft.com/office/drawing/2014/main" id="{1BCC9864-743C-4C51-B392-87FD27C0A3A6}"/>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074" name="AutoShape 1" descr="https://psfswebp.cc.wmich.edu/cs/FPR/cache/PT_PIXEL_1.gif">
          <a:extLst>
            <a:ext uri="{FF2B5EF4-FFF2-40B4-BE49-F238E27FC236}">
              <a16:creationId xmlns:a16="http://schemas.microsoft.com/office/drawing/2014/main" id="{8D8BDF40-8FFE-4A98-AB5F-7EF711FFD7F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075" name="AutoShape 1" descr="https://psfswebp.cc.wmich.edu/cs/FPR/cache/PT_PIXEL_1.gif">
          <a:extLst>
            <a:ext uri="{FF2B5EF4-FFF2-40B4-BE49-F238E27FC236}">
              <a16:creationId xmlns:a16="http://schemas.microsoft.com/office/drawing/2014/main" id="{B0B95373-66FB-4192-A93E-87EEBA19B09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076" name="AutoShape 1" descr="https://psfswebp.cc.wmich.edu/cs/FPR/cache/PT_PIXEL_1.gif">
          <a:extLst>
            <a:ext uri="{FF2B5EF4-FFF2-40B4-BE49-F238E27FC236}">
              <a16:creationId xmlns:a16="http://schemas.microsoft.com/office/drawing/2014/main" id="{DAD3A5E2-FB15-4772-A591-567F57DEA07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077" name="AutoShape 1" descr="https://psfswebp.cc.wmich.edu/cs/FPR/cache/PT_PIXEL_1.gif">
          <a:extLst>
            <a:ext uri="{FF2B5EF4-FFF2-40B4-BE49-F238E27FC236}">
              <a16:creationId xmlns:a16="http://schemas.microsoft.com/office/drawing/2014/main" id="{46B600F8-00CD-46C3-91B9-38A30E5998B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078" name="AutoShape 1" descr="https://psfswebp.cc.wmich.edu/cs/FPR/cache/PT_PIXEL_1.gif">
          <a:extLst>
            <a:ext uri="{FF2B5EF4-FFF2-40B4-BE49-F238E27FC236}">
              <a16:creationId xmlns:a16="http://schemas.microsoft.com/office/drawing/2014/main" id="{A9202FDA-AA10-47C9-A6A7-AE59516081F7}"/>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079" name="AutoShape 1" descr="https://psfswebp.cc.wmich.edu/cs/FPR/cache/PT_PIXEL_1.gif">
          <a:extLst>
            <a:ext uri="{FF2B5EF4-FFF2-40B4-BE49-F238E27FC236}">
              <a16:creationId xmlns:a16="http://schemas.microsoft.com/office/drawing/2014/main" id="{D70930BC-9AAD-44F3-B17D-3E3D0CB2D29C}"/>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80" name="AutoShape 1" descr="https://psfswebp.cc.wmich.edu/cs/FPR/cache/PT_PIXEL_1.gif">
          <a:extLst>
            <a:ext uri="{FF2B5EF4-FFF2-40B4-BE49-F238E27FC236}">
              <a16:creationId xmlns:a16="http://schemas.microsoft.com/office/drawing/2014/main" id="{B10B1235-186F-46BF-B054-FE951ECAD44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081" name="AutoShape 1" descr="https://psfswebp.cc.wmich.edu/cs/FPR/cache/PT_PIXEL_1.gif">
          <a:extLst>
            <a:ext uri="{FF2B5EF4-FFF2-40B4-BE49-F238E27FC236}">
              <a16:creationId xmlns:a16="http://schemas.microsoft.com/office/drawing/2014/main" id="{94787157-165D-405D-BB5E-7EA9E4EB1DB8}"/>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082" name="AutoShape 1" descr="https://psfswebp.cc.wmich.edu/cs/FPR/cache/PT_PIXEL_1.gif">
          <a:extLst>
            <a:ext uri="{FF2B5EF4-FFF2-40B4-BE49-F238E27FC236}">
              <a16:creationId xmlns:a16="http://schemas.microsoft.com/office/drawing/2014/main" id="{A1DE5A7C-1DDA-4B21-AC1F-D813BD53642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83" name="AutoShape 1" descr="https://psfswebp.cc.wmich.edu/cs/FPR/cache/PT_PIXEL_1.gif">
          <a:extLst>
            <a:ext uri="{FF2B5EF4-FFF2-40B4-BE49-F238E27FC236}">
              <a16:creationId xmlns:a16="http://schemas.microsoft.com/office/drawing/2014/main" id="{3E6BD143-5D06-4C62-B963-BCCFB6D3783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84" name="AutoShape 1" descr="https://psfswebp.cc.wmich.edu/cs/FPR/cache/PT_PIXEL_1.gif">
          <a:extLst>
            <a:ext uri="{FF2B5EF4-FFF2-40B4-BE49-F238E27FC236}">
              <a16:creationId xmlns:a16="http://schemas.microsoft.com/office/drawing/2014/main" id="{C86F711E-2F26-47B8-99E6-D5B9FCEA5952}"/>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85" name="AutoShape 1" descr="https://psfswebp.cc.wmich.edu/cs/FPR/cache/PT_PIXEL_1.gif">
          <a:extLst>
            <a:ext uri="{FF2B5EF4-FFF2-40B4-BE49-F238E27FC236}">
              <a16:creationId xmlns:a16="http://schemas.microsoft.com/office/drawing/2014/main" id="{C6C4A11F-71F7-48AE-A74A-C3DB1B91774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86" name="AutoShape 1" descr="https://psfswebp.cc.wmich.edu/cs/FPR/cache/PT_PIXEL_1.gif">
          <a:extLst>
            <a:ext uri="{FF2B5EF4-FFF2-40B4-BE49-F238E27FC236}">
              <a16:creationId xmlns:a16="http://schemas.microsoft.com/office/drawing/2014/main" id="{68113391-13F3-4A37-858F-B2574C928323}"/>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87" name="AutoShape 1" descr="https://psfswebp.cc.wmich.edu/cs/FPR/cache/PT_PIXEL_1.gif">
          <a:extLst>
            <a:ext uri="{FF2B5EF4-FFF2-40B4-BE49-F238E27FC236}">
              <a16:creationId xmlns:a16="http://schemas.microsoft.com/office/drawing/2014/main" id="{22A7C581-F8EF-40F8-B17D-0B0914803B7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88" name="AutoShape 1" descr="https://psfswebp.cc.wmich.edu/cs/FPR/cache/PT_PIXEL_1.gif">
          <a:extLst>
            <a:ext uri="{FF2B5EF4-FFF2-40B4-BE49-F238E27FC236}">
              <a16:creationId xmlns:a16="http://schemas.microsoft.com/office/drawing/2014/main" id="{6FF534FD-C844-467B-A617-5F41B76A508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3089" name="AutoShape 1" descr="https://psfswebp.cc.wmich.edu/cs/FPR/cache/PT_PIXEL_1.gif">
          <a:extLst>
            <a:ext uri="{FF2B5EF4-FFF2-40B4-BE49-F238E27FC236}">
              <a16:creationId xmlns:a16="http://schemas.microsoft.com/office/drawing/2014/main" id="{34D3987D-C81B-43FF-A446-EAE45348A2DF}"/>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90" name="AutoShape 1" descr="https://psfswebp.cc.wmich.edu/cs/FPR/cache/PT_PIXEL_1.gif">
          <a:extLst>
            <a:ext uri="{FF2B5EF4-FFF2-40B4-BE49-F238E27FC236}">
              <a16:creationId xmlns:a16="http://schemas.microsoft.com/office/drawing/2014/main" id="{F97A3717-D0DF-43BF-A4A0-1C07C511B489}"/>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91" name="AutoShape 1" descr="https://psfswebp.cc.wmich.edu/cs/FPR/cache/PT_PIXEL_1.gif">
          <a:extLst>
            <a:ext uri="{FF2B5EF4-FFF2-40B4-BE49-F238E27FC236}">
              <a16:creationId xmlns:a16="http://schemas.microsoft.com/office/drawing/2014/main" id="{F174678D-5A67-4205-9458-6168BBC6381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92" name="AutoShape 1" descr="https://psfswebp.cc.wmich.edu/cs/FPR/cache/PT_PIXEL_1.gif">
          <a:extLst>
            <a:ext uri="{FF2B5EF4-FFF2-40B4-BE49-F238E27FC236}">
              <a16:creationId xmlns:a16="http://schemas.microsoft.com/office/drawing/2014/main" id="{B9CE8F84-014C-4DDB-A5D8-56E0D51CD08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3093" name="AutoShape 1" descr="https://psfswebp.cc.wmich.edu/cs/FPR/cache/PT_PIXEL_1.gif">
          <a:extLst>
            <a:ext uri="{FF2B5EF4-FFF2-40B4-BE49-F238E27FC236}">
              <a16:creationId xmlns:a16="http://schemas.microsoft.com/office/drawing/2014/main" id="{336C49C7-1C0C-470D-8833-BB833F4525AD}"/>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3094" name="AutoShape 1" descr="https://psfswebp.cc.wmich.edu/cs/FPR/cache/PT_PIXEL_1.gif">
          <a:extLst>
            <a:ext uri="{FF2B5EF4-FFF2-40B4-BE49-F238E27FC236}">
              <a16:creationId xmlns:a16="http://schemas.microsoft.com/office/drawing/2014/main" id="{40CB071F-5773-40F7-945E-7B1C4DAC82C0}"/>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095" name="AutoShape 1" descr="https://psfswebp.cc.wmich.edu/cs/FPR/cache/PT_PIXEL_1.gif">
          <a:extLst>
            <a:ext uri="{FF2B5EF4-FFF2-40B4-BE49-F238E27FC236}">
              <a16:creationId xmlns:a16="http://schemas.microsoft.com/office/drawing/2014/main" id="{672A0DC1-41C7-49E9-B2F6-FCF3C0B2CB8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096" name="AutoShape 1" descr="https://psfswebp.cc.wmich.edu/cs/FPR/cache/PT_PIXEL_1.gif">
          <a:extLst>
            <a:ext uri="{FF2B5EF4-FFF2-40B4-BE49-F238E27FC236}">
              <a16:creationId xmlns:a16="http://schemas.microsoft.com/office/drawing/2014/main" id="{00330BA0-96FB-42B3-8A55-82403C142A0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097" name="AutoShape 1" descr="https://psfswebp.cc.wmich.edu/cs/FPR/cache/PT_PIXEL_1.gif">
          <a:extLst>
            <a:ext uri="{FF2B5EF4-FFF2-40B4-BE49-F238E27FC236}">
              <a16:creationId xmlns:a16="http://schemas.microsoft.com/office/drawing/2014/main" id="{320DF38D-4556-44CE-B86C-C0A0DCC7735A}"/>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98" name="AutoShape 1" descr="https://psfswebp.cc.wmich.edu/cs/FPR/cache/PT_PIXEL_1.gif">
          <a:extLst>
            <a:ext uri="{FF2B5EF4-FFF2-40B4-BE49-F238E27FC236}">
              <a16:creationId xmlns:a16="http://schemas.microsoft.com/office/drawing/2014/main" id="{916DF099-8D4F-4D11-AE09-622F643F5C9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99" name="AutoShape 1" descr="https://psfswebp.cc.wmich.edu/cs/FPR/cache/PT_PIXEL_1.gif">
          <a:extLst>
            <a:ext uri="{FF2B5EF4-FFF2-40B4-BE49-F238E27FC236}">
              <a16:creationId xmlns:a16="http://schemas.microsoft.com/office/drawing/2014/main" id="{2C1E5DE4-3845-4FA1-AF72-D85AFB40A32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100" name="AutoShape 1" descr="https://psfswebp.cc.wmich.edu/cs/FPR/cache/PT_PIXEL_1.gif">
          <a:extLst>
            <a:ext uri="{FF2B5EF4-FFF2-40B4-BE49-F238E27FC236}">
              <a16:creationId xmlns:a16="http://schemas.microsoft.com/office/drawing/2014/main" id="{6731A94C-27A3-4D23-BC0A-CB65C7E7E276}"/>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101" name="AutoShape 1" descr="https://psfswebp.cc.wmich.edu/cs/FPR/cache/PT_PIXEL_1.gif">
          <a:extLst>
            <a:ext uri="{FF2B5EF4-FFF2-40B4-BE49-F238E27FC236}">
              <a16:creationId xmlns:a16="http://schemas.microsoft.com/office/drawing/2014/main" id="{1EB2DDAA-2447-47E5-8968-FE5B65650F3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102" name="AutoShape 1" descr="https://psfswebp.cc.wmich.edu/cs/FPR/cache/PT_PIXEL_1.gif">
          <a:extLst>
            <a:ext uri="{FF2B5EF4-FFF2-40B4-BE49-F238E27FC236}">
              <a16:creationId xmlns:a16="http://schemas.microsoft.com/office/drawing/2014/main" id="{E37686A0-6C8F-468F-B6D0-FDAC7EDE58B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03" name="AutoShape 1" descr="https://psfswebp.cc.wmich.edu/cs/FPR/cache/PT_PIXEL_1.gif">
          <a:extLst>
            <a:ext uri="{FF2B5EF4-FFF2-40B4-BE49-F238E27FC236}">
              <a16:creationId xmlns:a16="http://schemas.microsoft.com/office/drawing/2014/main" id="{C910E459-AB51-4D84-9161-0A53457E153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04" name="AutoShape 1" descr="https://psfswebp.cc.wmich.edu/cs/FPR/cache/PT_PIXEL_1.gif">
          <a:extLst>
            <a:ext uri="{FF2B5EF4-FFF2-40B4-BE49-F238E27FC236}">
              <a16:creationId xmlns:a16="http://schemas.microsoft.com/office/drawing/2014/main" id="{CE5218D7-39F9-43BB-B37A-A3367D9B181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105" name="AutoShape 1" descr="https://psfswebp.cc.wmich.edu/cs/FPR/cache/PT_PIXEL_1.gif">
          <a:extLst>
            <a:ext uri="{FF2B5EF4-FFF2-40B4-BE49-F238E27FC236}">
              <a16:creationId xmlns:a16="http://schemas.microsoft.com/office/drawing/2014/main" id="{19347D80-8CA9-4502-87EF-78AAE6EDE7E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106" name="AutoShape 1" descr="https://psfswebp.cc.wmich.edu/cs/FPR/cache/PT_PIXEL_1.gif">
          <a:extLst>
            <a:ext uri="{FF2B5EF4-FFF2-40B4-BE49-F238E27FC236}">
              <a16:creationId xmlns:a16="http://schemas.microsoft.com/office/drawing/2014/main" id="{6E2F5757-D40C-4C89-8F9E-841F4FBB6A9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107" name="AutoShape 1" descr="https://psfswebp.cc.wmich.edu/cs/FPR/cache/PT_PIXEL_1.gif">
          <a:extLst>
            <a:ext uri="{FF2B5EF4-FFF2-40B4-BE49-F238E27FC236}">
              <a16:creationId xmlns:a16="http://schemas.microsoft.com/office/drawing/2014/main" id="{60C4C3E2-16B0-41B0-8E35-49A9E4FCB03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08" name="AutoShape 1" descr="https://psfswebp.cc.wmich.edu/cs/FPR/cache/PT_PIXEL_1.gif">
          <a:extLst>
            <a:ext uri="{FF2B5EF4-FFF2-40B4-BE49-F238E27FC236}">
              <a16:creationId xmlns:a16="http://schemas.microsoft.com/office/drawing/2014/main" id="{A2B8144A-D850-416A-9FD5-1A1A050B098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09" name="AutoShape 1" descr="https://psfswebp.cc.wmich.edu/cs/FPR/cache/PT_PIXEL_1.gif">
          <a:extLst>
            <a:ext uri="{FF2B5EF4-FFF2-40B4-BE49-F238E27FC236}">
              <a16:creationId xmlns:a16="http://schemas.microsoft.com/office/drawing/2014/main" id="{33ED55FD-B248-44BB-B9DA-3BEA13E50AF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110" name="AutoShape 1" descr="https://psfswebp.cc.wmich.edu/cs/FPR/cache/PT_PIXEL_1.gif">
          <a:extLst>
            <a:ext uri="{FF2B5EF4-FFF2-40B4-BE49-F238E27FC236}">
              <a16:creationId xmlns:a16="http://schemas.microsoft.com/office/drawing/2014/main" id="{AAA8B63A-B8EC-4ED0-AB2A-9C9F7FE7C8F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111" name="AutoShape 1" descr="https://psfswebp.cc.wmich.edu/cs/FPR/cache/PT_PIXEL_1.gif">
          <a:extLst>
            <a:ext uri="{FF2B5EF4-FFF2-40B4-BE49-F238E27FC236}">
              <a16:creationId xmlns:a16="http://schemas.microsoft.com/office/drawing/2014/main" id="{17304540-CCF6-43E8-8C78-AFE96E339779}"/>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112" name="AutoShape 1" descr="https://psfswebp.cc.wmich.edu/cs/FPR/cache/PT_PIXEL_1.gif">
          <a:extLst>
            <a:ext uri="{FF2B5EF4-FFF2-40B4-BE49-F238E27FC236}">
              <a16:creationId xmlns:a16="http://schemas.microsoft.com/office/drawing/2014/main" id="{A4FEB86B-15E8-4D44-BECE-53394AF24BA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113" name="AutoShape 1" descr="https://psfswebp.cc.wmich.edu/cs/FPR/cache/PT_PIXEL_1.gif">
          <a:extLst>
            <a:ext uri="{FF2B5EF4-FFF2-40B4-BE49-F238E27FC236}">
              <a16:creationId xmlns:a16="http://schemas.microsoft.com/office/drawing/2014/main" id="{96DF1D6D-7CE7-4A78-9F46-6B5ED841919A}"/>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114" name="AutoShape 1" descr="https://psfswebp.cc.wmich.edu/cs/FPR/cache/PT_PIXEL_1.gif">
          <a:extLst>
            <a:ext uri="{FF2B5EF4-FFF2-40B4-BE49-F238E27FC236}">
              <a16:creationId xmlns:a16="http://schemas.microsoft.com/office/drawing/2014/main" id="{D9C61B4B-FDC1-4E0C-9A55-019716B2FA3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115" name="AutoShape 1" descr="https://psfswebp.cc.wmich.edu/cs/FPR/cache/PT_PIXEL_1.gif">
          <a:extLst>
            <a:ext uri="{FF2B5EF4-FFF2-40B4-BE49-F238E27FC236}">
              <a16:creationId xmlns:a16="http://schemas.microsoft.com/office/drawing/2014/main" id="{C8267F4A-A3DD-4E64-B0DA-425E0CFEFCCA}"/>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116" name="AutoShape 1" descr="https://psfswebp.cc.wmich.edu/cs/FPR/cache/PT_PIXEL_1.gif">
          <a:extLst>
            <a:ext uri="{FF2B5EF4-FFF2-40B4-BE49-F238E27FC236}">
              <a16:creationId xmlns:a16="http://schemas.microsoft.com/office/drawing/2014/main" id="{2AF9EE22-FF0A-4128-B093-733E7BE5FB59}"/>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117" name="AutoShape 1" descr="https://psfswebp.cc.wmich.edu/cs/FPR/cache/PT_PIXEL_1.gif">
          <a:extLst>
            <a:ext uri="{FF2B5EF4-FFF2-40B4-BE49-F238E27FC236}">
              <a16:creationId xmlns:a16="http://schemas.microsoft.com/office/drawing/2014/main" id="{66980D20-4212-4091-98F5-5BB4C6EC6528}"/>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118" name="AutoShape 1" descr="https://psfswebp.cc.wmich.edu/cs/FPR/cache/PT_PIXEL_1.gif">
          <a:extLst>
            <a:ext uri="{FF2B5EF4-FFF2-40B4-BE49-F238E27FC236}">
              <a16:creationId xmlns:a16="http://schemas.microsoft.com/office/drawing/2014/main" id="{B09148CB-89C8-479D-BDC2-84F39A3E0A4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3119" name="AutoShape 1" descr="https://psfswebp.cc.wmich.edu/cs/FPR/cache/PT_PIXEL_1.gif">
          <a:extLst>
            <a:ext uri="{FF2B5EF4-FFF2-40B4-BE49-F238E27FC236}">
              <a16:creationId xmlns:a16="http://schemas.microsoft.com/office/drawing/2014/main" id="{1E31A307-919A-47CD-92FC-71C247358F5C}"/>
            </a:ext>
          </a:extLst>
        </xdr:cNvPr>
        <xdr:cNvSpPr>
          <a:spLocks noChangeAspect="1" noChangeArrowheads="1"/>
        </xdr:cNvSpPr>
      </xdr:nvSpPr>
      <xdr:spPr bwMode="auto">
        <a:xfrm>
          <a:off x="3187065"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3120" name="AutoShape 1" descr="https://psfswebp.cc.wmich.edu/cs/FPR/cache/PT_PIXEL_1.gif">
          <a:extLst>
            <a:ext uri="{FF2B5EF4-FFF2-40B4-BE49-F238E27FC236}">
              <a16:creationId xmlns:a16="http://schemas.microsoft.com/office/drawing/2014/main" id="{B5952D44-0E5F-4EAD-BECD-8D59B020892A}"/>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21" name="AutoShape 1" descr="https://psfswebp.cc.wmich.edu/cs/FPR/cache/PT_PIXEL_1.gif">
          <a:extLst>
            <a:ext uri="{FF2B5EF4-FFF2-40B4-BE49-F238E27FC236}">
              <a16:creationId xmlns:a16="http://schemas.microsoft.com/office/drawing/2014/main" id="{D4757220-22F2-4B1B-BE7E-EF35BDB0F988}"/>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3122" name="AutoShape 1" descr="https://psfswebp.cc.wmich.edu/cs/FPR/cache/PT_PIXEL_1.gif">
          <a:extLst>
            <a:ext uri="{FF2B5EF4-FFF2-40B4-BE49-F238E27FC236}">
              <a16:creationId xmlns:a16="http://schemas.microsoft.com/office/drawing/2014/main" id="{22E6979D-64FF-4FD7-9ADA-411583D2C5EC}"/>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23" name="AutoShape 1" descr="https://psfswebp.cc.wmich.edu/cs/FPR/cache/PT_PIXEL_1.gif">
          <a:extLst>
            <a:ext uri="{FF2B5EF4-FFF2-40B4-BE49-F238E27FC236}">
              <a16:creationId xmlns:a16="http://schemas.microsoft.com/office/drawing/2014/main" id="{3E4D2630-D807-4EDA-8EDC-74B344D6DA4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24" name="AutoShape 1" descr="https://psfswebp.cc.wmich.edu/cs/FPR/cache/PT_PIXEL_1.gif">
          <a:extLst>
            <a:ext uri="{FF2B5EF4-FFF2-40B4-BE49-F238E27FC236}">
              <a16:creationId xmlns:a16="http://schemas.microsoft.com/office/drawing/2014/main" id="{FBC1B6DE-A66A-4118-8AB9-B815E1204F44}"/>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3125" name="AutoShape 1" descr="https://psfswebp.cc.wmich.edu/cs/FPR/cache/PT_PIXEL_1.gif">
          <a:extLst>
            <a:ext uri="{FF2B5EF4-FFF2-40B4-BE49-F238E27FC236}">
              <a16:creationId xmlns:a16="http://schemas.microsoft.com/office/drawing/2014/main" id="{3287DEC2-173F-4F9B-983F-2632A746E669}"/>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26" name="AutoShape 1" descr="https://psfswebp.cc.wmich.edu/cs/FPR/cache/PT_PIXEL_1.gif">
          <a:extLst>
            <a:ext uri="{FF2B5EF4-FFF2-40B4-BE49-F238E27FC236}">
              <a16:creationId xmlns:a16="http://schemas.microsoft.com/office/drawing/2014/main" id="{4217E59F-9823-49F0-AB3E-9873C14E4F1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27" name="AutoShape 1" descr="https://psfswebp.cc.wmich.edu/cs/FPR/cache/PT_PIXEL_1.gif">
          <a:extLst>
            <a:ext uri="{FF2B5EF4-FFF2-40B4-BE49-F238E27FC236}">
              <a16:creationId xmlns:a16="http://schemas.microsoft.com/office/drawing/2014/main" id="{5E95706C-919E-4723-961D-8365F868648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3128" name="AutoShape 1" descr="https://psfswebp.cc.wmich.edu/cs/FPR/cache/PT_PIXEL_1.gif">
          <a:extLst>
            <a:ext uri="{FF2B5EF4-FFF2-40B4-BE49-F238E27FC236}">
              <a16:creationId xmlns:a16="http://schemas.microsoft.com/office/drawing/2014/main" id="{22D0606E-BAF4-4E52-B8F0-CE13A9DB1E47}"/>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29" name="AutoShape 1" descr="https://psfswebp.cc.wmich.edu/cs/FPR/cache/PT_PIXEL_1.gif">
          <a:extLst>
            <a:ext uri="{FF2B5EF4-FFF2-40B4-BE49-F238E27FC236}">
              <a16:creationId xmlns:a16="http://schemas.microsoft.com/office/drawing/2014/main" id="{4D049E19-4A10-42D0-A353-017C50350398}"/>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30" name="AutoShape 1" descr="https://psfswebp.cc.wmich.edu/cs/FPR/cache/PT_PIXEL_1.gif">
          <a:extLst>
            <a:ext uri="{FF2B5EF4-FFF2-40B4-BE49-F238E27FC236}">
              <a16:creationId xmlns:a16="http://schemas.microsoft.com/office/drawing/2014/main" id="{90C80988-0816-48AB-BD29-F7E1E454D48A}"/>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3131" name="AutoShape 1" descr="https://psfswebp.cc.wmich.edu/cs/FPR/cache/PT_PIXEL_1.gif">
          <a:extLst>
            <a:ext uri="{FF2B5EF4-FFF2-40B4-BE49-F238E27FC236}">
              <a16:creationId xmlns:a16="http://schemas.microsoft.com/office/drawing/2014/main" id="{DB662080-3BA8-4C06-A311-E5B1FEACC077}"/>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32" name="AutoShape 1" descr="https://psfswebp.cc.wmich.edu/cs/FPR/cache/PT_PIXEL_1.gif">
          <a:extLst>
            <a:ext uri="{FF2B5EF4-FFF2-40B4-BE49-F238E27FC236}">
              <a16:creationId xmlns:a16="http://schemas.microsoft.com/office/drawing/2014/main" id="{AF7BB163-29CE-403B-B655-E3AF18A74396}"/>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33" name="AutoShape 1" descr="https://psfswebp.cc.wmich.edu/cs/FPR/cache/PT_PIXEL_1.gif">
          <a:extLst>
            <a:ext uri="{FF2B5EF4-FFF2-40B4-BE49-F238E27FC236}">
              <a16:creationId xmlns:a16="http://schemas.microsoft.com/office/drawing/2014/main" id="{1700C42E-5613-4336-B4BB-0D72960868FE}"/>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34" name="AutoShape 1" descr="https://psfswebp.cc.wmich.edu/cs/FPR/cache/PT_PIXEL_1.gif">
          <a:extLst>
            <a:ext uri="{FF2B5EF4-FFF2-40B4-BE49-F238E27FC236}">
              <a16:creationId xmlns:a16="http://schemas.microsoft.com/office/drawing/2014/main" id="{A9ADD3C8-BBEC-46F4-9E4C-725B1E5254A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35" name="AutoShape 1" descr="https://psfswebp.cc.wmich.edu/cs/FPR/cache/PT_PIXEL_1.gif">
          <a:extLst>
            <a:ext uri="{FF2B5EF4-FFF2-40B4-BE49-F238E27FC236}">
              <a16:creationId xmlns:a16="http://schemas.microsoft.com/office/drawing/2014/main" id="{CB9BC368-4812-4FBF-9B34-6D0BEEEEBDA0}"/>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36" name="AutoShape 1" descr="https://psfswebp.cc.wmich.edu/cs/FPR/cache/PT_PIXEL_1.gif">
          <a:extLst>
            <a:ext uri="{FF2B5EF4-FFF2-40B4-BE49-F238E27FC236}">
              <a16:creationId xmlns:a16="http://schemas.microsoft.com/office/drawing/2014/main" id="{8E662635-956F-4B4B-87C9-77F3587A11F0}"/>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37" name="AutoShape 1" descr="https://psfswebp.cc.wmich.edu/cs/FPR/cache/PT_PIXEL_1.gif">
          <a:extLst>
            <a:ext uri="{FF2B5EF4-FFF2-40B4-BE49-F238E27FC236}">
              <a16:creationId xmlns:a16="http://schemas.microsoft.com/office/drawing/2014/main" id="{E935D44B-7F7E-483C-AC4E-674B2C5697F7}"/>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38" name="AutoShape 1" descr="https://psfswebp.cc.wmich.edu/cs/FPR/cache/PT_PIXEL_1.gif">
          <a:extLst>
            <a:ext uri="{FF2B5EF4-FFF2-40B4-BE49-F238E27FC236}">
              <a16:creationId xmlns:a16="http://schemas.microsoft.com/office/drawing/2014/main" id="{C9E1D6BE-7488-44F3-8730-1D0D16D1E4EB}"/>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39" name="AutoShape 1" descr="https://psfswebp.cc.wmich.edu/cs/FPR/cache/PT_PIXEL_1.gif">
          <a:extLst>
            <a:ext uri="{FF2B5EF4-FFF2-40B4-BE49-F238E27FC236}">
              <a16:creationId xmlns:a16="http://schemas.microsoft.com/office/drawing/2014/main" id="{AD20A412-DDDB-4337-8204-1B88E864EE2C}"/>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40" name="AutoShape 1" descr="https://psfswebp.cc.wmich.edu/cs/FPR/cache/PT_PIXEL_1.gif">
          <a:extLst>
            <a:ext uri="{FF2B5EF4-FFF2-40B4-BE49-F238E27FC236}">
              <a16:creationId xmlns:a16="http://schemas.microsoft.com/office/drawing/2014/main" id="{F3657D08-BDA2-4BED-94DD-B2C22AFE4835}"/>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41" name="AutoShape 1" descr="https://psfswebp.cc.wmich.edu/cs/FPR/cache/PT_PIXEL_1.gif">
          <a:extLst>
            <a:ext uri="{FF2B5EF4-FFF2-40B4-BE49-F238E27FC236}">
              <a16:creationId xmlns:a16="http://schemas.microsoft.com/office/drawing/2014/main" id="{A5C9A6E8-91D9-42BD-9007-823A2D3484B4}"/>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42" name="AutoShape 1" descr="https://psfswebp.cc.wmich.edu/cs/FPR/cache/PT_PIXEL_1.gif">
          <a:extLst>
            <a:ext uri="{FF2B5EF4-FFF2-40B4-BE49-F238E27FC236}">
              <a16:creationId xmlns:a16="http://schemas.microsoft.com/office/drawing/2014/main" id="{C04B07E7-03F8-4F4F-A82F-F20404D87B83}"/>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43" name="AutoShape 1" descr="https://psfswebp.cc.wmich.edu/cs/FPR/cache/PT_PIXEL_1.gif">
          <a:extLst>
            <a:ext uri="{FF2B5EF4-FFF2-40B4-BE49-F238E27FC236}">
              <a16:creationId xmlns:a16="http://schemas.microsoft.com/office/drawing/2014/main" id="{4F9314C1-ABA4-4FFC-AA00-1300E8DC6BBB}"/>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44" name="AutoShape 1" descr="https://psfswebp.cc.wmich.edu/cs/FPR/cache/PT_PIXEL_1.gif">
          <a:extLst>
            <a:ext uri="{FF2B5EF4-FFF2-40B4-BE49-F238E27FC236}">
              <a16:creationId xmlns:a16="http://schemas.microsoft.com/office/drawing/2014/main" id="{18F32797-D714-46C9-A163-FF470F9413D3}"/>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45" name="AutoShape 1" descr="https://psfswebp.cc.wmich.edu/cs/FPR/cache/PT_PIXEL_1.gif">
          <a:extLst>
            <a:ext uri="{FF2B5EF4-FFF2-40B4-BE49-F238E27FC236}">
              <a16:creationId xmlns:a16="http://schemas.microsoft.com/office/drawing/2014/main" id="{62C9F32E-E599-4B15-A1F7-F3F892CFBF12}"/>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46" name="AutoShape 1" descr="https://psfswebp.cc.wmich.edu/cs/FPR/cache/PT_PIXEL_1.gif">
          <a:extLst>
            <a:ext uri="{FF2B5EF4-FFF2-40B4-BE49-F238E27FC236}">
              <a16:creationId xmlns:a16="http://schemas.microsoft.com/office/drawing/2014/main" id="{A2D92CF4-F7E8-4FEF-99CD-A8C0DEA3C22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47" name="AutoShape 1" descr="https://psfswebp.cc.wmich.edu/cs/FPR/cache/PT_PIXEL_1.gif">
          <a:extLst>
            <a:ext uri="{FF2B5EF4-FFF2-40B4-BE49-F238E27FC236}">
              <a16:creationId xmlns:a16="http://schemas.microsoft.com/office/drawing/2014/main" id="{6AD07D31-FD30-4C06-A9A8-B0DB50431A8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48" name="AutoShape 1" descr="https://psfswebp.cc.wmich.edu/cs/FPR/cache/PT_PIXEL_1.gif">
          <a:extLst>
            <a:ext uri="{FF2B5EF4-FFF2-40B4-BE49-F238E27FC236}">
              <a16:creationId xmlns:a16="http://schemas.microsoft.com/office/drawing/2014/main" id="{47CDBCE3-0771-4DDE-B71D-1135A6392A84}"/>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49" name="AutoShape 1" descr="https://psfswebp.cc.wmich.edu/cs/FPR/cache/PT_PIXEL_1.gif">
          <a:extLst>
            <a:ext uri="{FF2B5EF4-FFF2-40B4-BE49-F238E27FC236}">
              <a16:creationId xmlns:a16="http://schemas.microsoft.com/office/drawing/2014/main" id="{4B365730-230E-47E2-99D7-C5ECEFEB128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50" name="AutoShape 1" descr="https://psfswebp.cc.wmich.edu/cs/FPR/cache/PT_PIXEL_1.gif">
          <a:extLst>
            <a:ext uri="{FF2B5EF4-FFF2-40B4-BE49-F238E27FC236}">
              <a16:creationId xmlns:a16="http://schemas.microsoft.com/office/drawing/2014/main" id="{EFBD69AC-D3AC-4969-BEB3-6A65FF1D6F03}"/>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51" name="AutoShape 1" descr="https://psfswebp.cc.wmich.edu/cs/FPR/cache/PT_PIXEL_1.gif">
          <a:extLst>
            <a:ext uri="{FF2B5EF4-FFF2-40B4-BE49-F238E27FC236}">
              <a16:creationId xmlns:a16="http://schemas.microsoft.com/office/drawing/2014/main" id="{B46CDAA1-385D-4EFB-98D0-C0AC1E449F18}"/>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52" name="AutoShape 1" descr="https://psfswebp.cc.wmich.edu/cs/FPR/cache/PT_PIXEL_1.gif">
          <a:extLst>
            <a:ext uri="{FF2B5EF4-FFF2-40B4-BE49-F238E27FC236}">
              <a16:creationId xmlns:a16="http://schemas.microsoft.com/office/drawing/2014/main" id="{05770250-00A1-40DF-A08F-646BA100FA25}"/>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53" name="AutoShape 1" descr="https://psfswebp.cc.wmich.edu/cs/FPR/cache/PT_PIXEL_1.gif">
          <a:extLst>
            <a:ext uri="{FF2B5EF4-FFF2-40B4-BE49-F238E27FC236}">
              <a16:creationId xmlns:a16="http://schemas.microsoft.com/office/drawing/2014/main" id="{67DBE2CC-0061-49DB-9711-B556032D6B73}"/>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54" name="AutoShape 1" descr="https://psfswebp.cc.wmich.edu/cs/FPR/cache/PT_PIXEL_1.gif">
          <a:extLst>
            <a:ext uri="{FF2B5EF4-FFF2-40B4-BE49-F238E27FC236}">
              <a16:creationId xmlns:a16="http://schemas.microsoft.com/office/drawing/2014/main" id="{19C1D754-9B11-40AB-A3D9-AD9CB80BBBD4}"/>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3155" name="AutoShape 1" descr="https://psfswebp.cc.wmich.edu/cs/FPR/cache/PT_PIXEL_1.gif">
          <a:extLst>
            <a:ext uri="{FF2B5EF4-FFF2-40B4-BE49-F238E27FC236}">
              <a16:creationId xmlns:a16="http://schemas.microsoft.com/office/drawing/2014/main" id="{D80B2DBC-6BB0-4E17-8B7A-A1CC669974AC}"/>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3156" name="AutoShape 1" descr="https://psfswebp.cc.wmich.edu/cs/FPR/cache/PT_PIXEL_1.gif">
          <a:extLst>
            <a:ext uri="{FF2B5EF4-FFF2-40B4-BE49-F238E27FC236}">
              <a16:creationId xmlns:a16="http://schemas.microsoft.com/office/drawing/2014/main" id="{0C699B82-ED1F-43FF-A3F9-CCA13095352A}"/>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3157" name="AutoShape 1" descr="https://psfswebp.cc.wmich.edu/cs/FPR/cache/PT_PIXEL_1.gif">
          <a:extLst>
            <a:ext uri="{FF2B5EF4-FFF2-40B4-BE49-F238E27FC236}">
              <a16:creationId xmlns:a16="http://schemas.microsoft.com/office/drawing/2014/main" id="{D0748E8A-99F2-41D2-8552-1AF0178DF938}"/>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3158" name="AutoShape 1" descr="https://psfswebp.cc.wmich.edu/cs/FPR/cache/PT_PIXEL_1.gif">
          <a:extLst>
            <a:ext uri="{FF2B5EF4-FFF2-40B4-BE49-F238E27FC236}">
              <a16:creationId xmlns:a16="http://schemas.microsoft.com/office/drawing/2014/main" id="{35D5C03B-EEF8-4431-9400-742CA5521C97}"/>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3159" name="AutoShape 1" descr="https://psfswebp.cc.wmich.edu/cs/FPR/cache/PT_PIXEL_1.gif">
          <a:extLst>
            <a:ext uri="{FF2B5EF4-FFF2-40B4-BE49-F238E27FC236}">
              <a16:creationId xmlns:a16="http://schemas.microsoft.com/office/drawing/2014/main" id="{85684921-D6FC-4CB1-B665-285777019057}"/>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3160" name="AutoShape 1" descr="https://psfswebp.cc.wmich.edu/cs/FPR/cache/PT_PIXEL_1.gif">
          <a:extLst>
            <a:ext uri="{FF2B5EF4-FFF2-40B4-BE49-F238E27FC236}">
              <a16:creationId xmlns:a16="http://schemas.microsoft.com/office/drawing/2014/main" id="{7BBFAADB-881D-45DE-9072-C5F4B5622B46}"/>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161" name="AutoShape 1" descr="https://psfswebp.cc.wmich.edu/cs/FPR/cache/PT_PIXEL_1.gif">
          <a:extLst>
            <a:ext uri="{FF2B5EF4-FFF2-40B4-BE49-F238E27FC236}">
              <a16:creationId xmlns:a16="http://schemas.microsoft.com/office/drawing/2014/main" id="{53D91299-5DC0-46E6-82C6-A6A4C295054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3162" name="AutoShape 1" descr="https://psfswebp.cc.wmich.edu/cs/FPR/cache/PT_PIXEL_1.gif">
          <a:extLst>
            <a:ext uri="{FF2B5EF4-FFF2-40B4-BE49-F238E27FC236}">
              <a16:creationId xmlns:a16="http://schemas.microsoft.com/office/drawing/2014/main" id="{9CCF7492-4889-4FCB-B743-E67D04E4A044}"/>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63" name="AutoShape 1" descr="https://psfswebp.cc.wmich.edu/cs/FPR/cache/PT_PIXEL_1.gif">
          <a:extLst>
            <a:ext uri="{FF2B5EF4-FFF2-40B4-BE49-F238E27FC236}">
              <a16:creationId xmlns:a16="http://schemas.microsoft.com/office/drawing/2014/main" id="{42612E81-FF7D-486F-8A18-EABE8C63E77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64" name="AutoShape 1" descr="https://psfswebp.cc.wmich.edu/cs/FPR/cache/PT_PIXEL_1.gif">
          <a:extLst>
            <a:ext uri="{FF2B5EF4-FFF2-40B4-BE49-F238E27FC236}">
              <a16:creationId xmlns:a16="http://schemas.microsoft.com/office/drawing/2014/main" id="{E1904253-45DD-4672-8413-CBD0A19ACC6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165" name="AutoShape 1" descr="https://psfswebp.cc.wmich.edu/cs/FPR/cache/PT_PIXEL_1.gif">
          <a:extLst>
            <a:ext uri="{FF2B5EF4-FFF2-40B4-BE49-F238E27FC236}">
              <a16:creationId xmlns:a16="http://schemas.microsoft.com/office/drawing/2014/main" id="{7F4286CA-B9F5-48DB-A791-447AE4E675FB}"/>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166" name="AutoShape 1" descr="https://psfswebp.cc.wmich.edu/cs/FPR/cache/PT_PIXEL_1.gif">
          <a:extLst>
            <a:ext uri="{FF2B5EF4-FFF2-40B4-BE49-F238E27FC236}">
              <a16:creationId xmlns:a16="http://schemas.microsoft.com/office/drawing/2014/main" id="{166D8D37-9FA7-4055-AD7D-35B140E606AF}"/>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3167" name="AutoShape 1" descr="https://psfswebp.cc.wmich.edu/cs/FPR/cache/PT_PIXEL_1.gif">
          <a:extLst>
            <a:ext uri="{FF2B5EF4-FFF2-40B4-BE49-F238E27FC236}">
              <a16:creationId xmlns:a16="http://schemas.microsoft.com/office/drawing/2014/main" id="{8A443348-652F-448E-BB87-F0F0B62D76BD}"/>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168" name="AutoShape 1" descr="https://psfswebp.cc.wmich.edu/cs/FPR/cache/PT_PIXEL_1.gif">
          <a:extLst>
            <a:ext uri="{FF2B5EF4-FFF2-40B4-BE49-F238E27FC236}">
              <a16:creationId xmlns:a16="http://schemas.microsoft.com/office/drawing/2014/main" id="{D1A28419-1023-4460-811D-701B7944DA6F}"/>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3169" name="AutoShape 1" descr="https://psfswebp.cc.wmich.edu/cs/FPR/cache/PT_PIXEL_1.gif">
          <a:extLst>
            <a:ext uri="{FF2B5EF4-FFF2-40B4-BE49-F238E27FC236}">
              <a16:creationId xmlns:a16="http://schemas.microsoft.com/office/drawing/2014/main" id="{EC6452E7-D0ED-4A2D-A1FB-FEB371891611}"/>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70" name="AutoShape 1" descr="https://psfswebp.cc.wmich.edu/cs/FPR/cache/PT_PIXEL_1.gif">
          <a:extLst>
            <a:ext uri="{FF2B5EF4-FFF2-40B4-BE49-F238E27FC236}">
              <a16:creationId xmlns:a16="http://schemas.microsoft.com/office/drawing/2014/main" id="{090AB011-0CD6-49B4-A337-82C4C67961F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3171" name="AutoShape 1" descr="https://psfswebp.cc.wmich.edu/cs/FPR/cache/PT_PIXEL_1.gif">
          <a:extLst>
            <a:ext uri="{FF2B5EF4-FFF2-40B4-BE49-F238E27FC236}">
              <a16:creationId xmlns:a16="http://schemas.microsoft.com/office/drawing/2014/main" id="{38987B41-EF54-4596-A4DF-E56A171EE528}"/>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72" name="AutoShape 1" descr="https://psfswebp.cc.wmich.edu/cs/FPR/cache/PT_PIXEL_1.gif">
          <a:extLst>
            <a:ext uri="{FF2B5EF4-FFF2-40B4-BE49-F238E27FC236}">
              <a16:creationId xmlns:a16="http://schemas.microsoft.com/office/drawing/2014/main" id="{5A96225D-4FB4-4823-B08C-3DBBFA182C2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73" name="AutoShape 1" descr="https://psfswebp.cc.wmich.edu/cs/FPR/cache/PT_PIXEL_1.gif">
          <a:extLst>
            <a:ext uri="{FF2B5EF4-FFF2-40B4-BE49-F238E27FC236}">
              <a16:creationId xmlns:a16="http://schemas.microsoft.com/office/drawing/2014/main" id="{6786C7E1-B336-48D3-96D3-48966AF041D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3174" name="AutoShape 1" descr="https://psfswebp.cc.wmich.edu/cs/FPR/cache/PT_PIXEL_1.gif">
          <a:extLst>
            <a:ext uri="{FF2B5EF4-FFF2-40B4-BE49-F238E27FC236}">
              <a16:creationId xmlns:a16="http://schemas.microsoft.com/office/drawing/2014/main" id="{14BA28FC-960B-4A27-ABA1-A7578A7E1F61}"/>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75" name="AutoShape 1" descr="https://psfswebp.cc.wmich.edu/cs/FPR/cache/PT_PIXEL_1.gif">
          <a:extLst>
            <a:ext uri="{FF2B5EF4-FFF2-40B4-BE49-F238E27FC236}">
              <a16:creationId xmlns:a16="http://schemas.microsoft.com/office/drawing/2014/main" id="{4E282821-FEBA-42A5-A46F-B231C1B9BC41}"/>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76" name="AutoShape 1" descr="https://psfswebp.cc.wmich.edu/cs/FPR/cache/PT_PIXEL_1.gif">
          <a:extLst>
            <a:ext uri="{FF2B5EF4-FFF2-40B4-BE49-F238E27FC236}">
              <a16:creationId xmlns:a16="http://schemas.microsoft.com/office/drawing/2014/main" id="{4C88D141-9DF2-4488-825D-C3B8465AB75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3177" name="AutoShape 1" descr="https://psfswebp.cc.wmich.edu/cs/FPR/cache/PT_PIXEL_1.gif">
          <a:extLst>
            <a:ext uri="{FF2B5EF4-FFF2-40B4-BE49-F238E27FC236}">
              <a16:creationId xmlns:a16="http://schemas.microsoft.com/office/drawing/2014/main" id="{E40531E7-D960-45BE-B040-37BF5B3B63F5}"/>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78" name="AutoShape 1" descr="https://psfswebp.cc.wmich.edu/cs/FPR/cache/PT_PIXEL_1.gif">
          <a:extLst>
            <a:ext uri="{FF2B5EF4-FFF2-40B4-BE49-F238E27FC236}">
              <a16:creationId xmlns:a16="http://schemas.microsoft.com/office/drawing/2014/main" id="{61089F30-4E80-4EC2-BF2E-3ECBFA6AC00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79" name="AutoShape 1" descr="https://psfswebp.cc.wmich.edu/cs/FPR/cache/PT_PIXEL_1.gif">
          <a:extLst>
            <a:ext uri="{FF2B5EF4-FFF2-40B4-BE49-F238E27FC236}">
              <a16:creationId xmlns:a16="http://schemas.microsoft.com/office/drawing/2014/main" id="{1901EE7F-42CA-4327-A123-461CFE2AF6D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3180" name="AutoShape 1" descr="https://psfswebp.cc.wmich.edu/cs/FPR/cache/PT_PIXEL_1.gif">
          <a:extLst>
            <a:ext uri="{FF2B5EF4-FFF2-40B4-BE49-F238E27FC236}">
              <a16:creationId xmlns:a16="http://schemas.microsoft.com/office/drawing/2014/main" id="{241B961D-B124-4415-895F-F9C8D65B1B15}"/>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81" name="AutoShape 1" descr="https://psfswebp.cc.wmich.edu/cs/FPR/cache/PT_PIXEL_1.gif">
          <a:extLst>
            <a:ext uri="{FF2B5EF4-FFF2-40B4-BE49-F238E27FC236}">
              <a16:creationId xmlns:a16="http://schemas.microsoft.com/office/drawing/2014/main" id="{FF51F7AF-E913-4B70-B111-C7C63EBF8B68}"/>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82" name="AutoShape 1" descr="https://psfswebp.cc.wmich.edu/cs/FPR/cache/PT_PIXEL_1.gif">
          <a:extLst>
            <a:ext uri="{FF2B5EF4-FFF2-40B4-BE49-F238E27FC236}">
              <a16:creationId xmlns:a16="http://schemas.microsoft.com/office/drawing/2014/main" id="{13750AC9-B789-4AE2-8CCE-54B1FE0CD889}"/>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83" name="AutoShape 1" descr="https://psfswebp.cc.wmich.edu/cs/FPR/cache/PT_PIXEL_1.gif">
          <a:extLst>
            <a:ext uri="{FF2B5EF4-FFF2-40B4-BE49-F238E27FC236}">
              <a16:creationId xmlns:a16="http://schemas.microsoft.com/office/drawing/2014/main" id="{7EFE6A69-E0C0-4A20-97C3-9151B137A8A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84" name="AutoShape 1" descr="https://psfswebp.cc.wmich.edu/cs/FPR/cache/PT_PIXEL_1.gif">
          <a:extLst>
            <a:ext uri="{FF2B5EF4-FFF2-40B4-BE49-F238E27FC236}">
              <a16:creationId xmlns:a16="http://schemas.microsoft.com/office/drawing/2014/main" id="{A60CF1F9-A0E5-4F01-A5BD-E00D1B6AC26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85" name="AutoShape 1" descr="https://psfswebp.cc.wmich.edu/cs/FPR/cache/PT_PIXEL_1.gif">
          <a:extLst>
            <a:ext uri="{FF2B5EF4-FFF2-40B4-BE49-F238E27FC236}">
              <a16:creationId xmlns:a16="http://schemas.microsoft.com/office/drawing/2014/main" id="{40312411-A510-4DE8-BD34-6AAD3D1E9B2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86" name="AutoShape 1" descr="https://psfswebp.cc.wmich.edu/cs/FPR/cache/PT_PIXEL_1.gif">
          <a:extLst>
            <a:ext uri="{FF2B5EF4-FFF2-40B4-BE49-F238E27FC236}">
              <a16:creationId xmlns:a16="http://schemas.microsoft.com/office/drawing/2014/main" id="{9126D15E-48E2-43F5-B371-ACD2F628A71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87" name="AutoShape 1" descr="https://psfswebp.cc.wmich.edu/cs/FPR/cache/PT_PIXEL_1.gif">
          <a:extLst>
            <a:ext uri="{FF2B5EF4-FFF2-40B4-BE49-F238E27FC236}">
              <a16:creationId xmlns:a16="http://schemas.microsoft.com/office/drawing/2014/main" id="{2E322D67-442E-45D6-8774-0B51C01148C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88" name="AutoShape 1" descr="https://psfswebp.cc.wmich.edu/cs/FPR/cache/PT_PIXEL_1.gif">
          <a:extLst>
            <a:ext uri="{FF2B5EF4-FFF2-40B4-BE49-F238E27FC236}">
              <a16:creationId xmlns:a16="http://schemas.microsoft.com/office/drawing/2014/main" id="{8B5B165F-7490-4525-8662-B49AFEA2A4A9}"/>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189" name="AutoShape 1" descr="https://psfswebp.cc.wmich.edu/cs/FPR/cache/PT_PIXEL_1.gif">
          <a:extLst>
            <a:ext uri="{FF2B5EF4-FFF2-40B4-BE49-F238E27FC236}">
              <a16:creationId xmlns:a16="http://schemas.microsoft.com/office/drawing/2014/main" id="{47301A74-9A2E-44BF-AF18-710A94C6CE92}"/>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190" name="AutoShape 1" descr="https://psfswebp.cc.wmich.edu/cs/FPR/cache/PT_PIXEL_1.gif">
          <a:extLst>
            <a:ext uri="{FF2B5EF4-FFF2-40B4-BE49-F238E27FC236}">
              <a16:creationId xmlns:a16="http://schemas.microsoft.com/office/drawing/2014/main" id="{2524DC6A-BC7B-4A4C-A965-229A1ED9EDE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191" name="AutoShape 1" descr="https://psfswebp.cc.wmich.edu/cs/FPR/cache/PT_PIXEL_1.gif">
          <a:extLst>
            <a:ext uri="{FF2B5EF4-FFF2-40B4-BE49-F238E27FC236}">
              <a16:creationId xmlns:a16="http://schemas.microsoft.com/office/drawing/2014/main" id="{83E92D63-3CC8-4C24-BB1F-026E7240CD9F}"/>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192" name="AutoShape 1" descr="https://psfswebp.cc.wmich.edu/cs/FPR/cache/PT_PIXEL_1.gif">
          <a:extLst>
            <a:ext uri="{FF2B5EF4-FFF2-40B4-BE49-F238E27FC236}">
              <a16:creationId xmlns:a16="http://schemas.microsoft.com/office/drawing/2014/main" id="{4B7F3DEB-CD71-4636-BD3E-126E94E26D60}"/>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93" name="AutoShape 1" descr="https://psfswebp.cc.wmich.edu/cs/FPR/cache/PT_PIXEL_1.gif">
          <a:extLst>
            <a:ext uri="{FF2B5EF4-FFF2-40B4-BE49-F238E27FC236}">
              <a16:creationId xmlns:a16="http://schemas.microsoft.com/office/drawing/2014/main" id="{A71967B9-3F5D-4BAB-975F-1116AC8317E6}"/>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94" name="AutoShape 1" descr="https://psfswebp.cc.wmich.edu/cs/FPR/cache/PT_PIXEL_1.gif">
          <a:extLst>
            <a:ext uri="{FF2B5EF4-FFF2-40B4-BE49-F238E27FC236}">
              <a16:creationId xmlns:a16="http://schemas.microsoft.com/office/drawing/2014/main" id="{702928D0-F31D-4181-9D41-2AC688E5268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95" name="AutoShape 1" descr="https://psfswebp.cc.wmich.edu/cs/FPR/cache/PT_PIXEL_1.gif">
          <a:extLst>
            <a:ext uri="{FF2B5EF4-FFF2-40B4-BE49-F238E27FC236}">
              <a16:creationId xmlns:a16="http://schemas.microsoft.com/office/drawing/2014/main" id="{8F95E83E-34BC-4B0E-AC9E-34340CEFD91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96" name="AutoShape 1" descr="https://psfswebp.cc.wmich.edu/cs/FPR/cache/PT_PIXEL_1.gif">
          <a:extLst>
            <a:ext uri="{FF2B5EF4-FFF2-40B4-BE49-F238E27FC236}">
              <a16:creationId xmlns:a16="http://schemas.microsoft.com/office/drawing/2014/main" id="{285107C0-7B62-4433-8E3D-D5D6832B773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97" name="AutoShape 1" descr="https://psfswebp.cc.wmich.edu/cs/FPR/cache/PT_PIXEL_1.gif">
          <a:extLst>
            <a:ext uri="{FF2B5EF4-FFF2-40B4-BE49-F238E27FC236}">
              <a16:creationId xmlns:a16="http://schemas.microsoft.com/office/drawing/2014/main" id="{1642D6C8-BF14-44C5-BBA4-9A5804EA39C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98" name="AutoShape 1" descr="https://psfswebp.cc.wmich.edu/cs/FPR/cache/PT_PIXEL_1.gif">
          <a:extLst>
            <a:ext uri="{FF2B5EF4-FFF2-40B4-BE49-F238E27FC236}">
              <a16:creationId xmlns:a16="http://schemas.microsoft.com/office/drawing/2014/main" id="{C3870686-70AB-4A63-887C-C4DA58826C6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99" name="AutoShape 1" descr="https://psfswebp.cc.wmich.edu/cs/FPR/cache/PT_PIXEL_1.gif">
          <a:extLst>
            <a:ext uri="{FF2B5EF4-FFF2-40B4-BE49-F238E27FC236}">
              <a16:creationId xmlns:a16="http://schemas.microsoft.com/office/drawing/2014/main" id="{CA261640-CBED-401D-98AA-607B8254678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00" name="AutoShape 1" descr="https://psfswebp.cc.wmich.edu/cs/FPR/cache/PT_PIXEL_1.gif">
          <a:extLst>
            <a:ext uri="{FF2B5EF4-FFF2-40B4-BE49-F238E27FC236}">
              <a16:creationId xmlns:a16="http://schemas.microsoft.com/office/drawing/2014/main" id="{EC52BD45-79E9-4C99-95F4-1CC2EB95E805}"/>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201" name="AutoShape 1" descr="https://psfswebp.cc.wmich.edu/cs/FPR/cache/PT_PIXEL_1.gif">
          <a:extLst>
            <a:ext uri="{FF2B5EF4-FFF2-40B4-BE49-F238E27FC236}">
              <a16:creationId xmlns:a16="http://schemas.microsoft.com/office/drawing/2014/main" id="{55A4E501-BC1D-4C36-BFB0-808AFD5E81C9}"/>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202" name="AutoShape 1" descr="https://psfswebp.cc.wmich.edu/cs/FPR/cache/PT_PIXEL_1.gif">
          <a:extLst>
            <a:ext uri="{FF2B5EF4-FFF2-40B4-BE49-F238E27FC236}">
              <a16:creationId xmlns:a16="http://schemas.microsoft.com/office/drawing/2014/main" id="{20200682-7ABA-45D6-9F89-B3DE0B8C04D0}"/>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203" name="AutoShape 1" descr="https://psfswebp.cc.wmich.edu/cs/FPR/cache/PT_PIXEL_1.gif">
          <a:extLst>
            <a:ext uri="{FF2B5EF4-FFF2-40B4-BE49-F238E27FC236}">
              <a16:creationId xmlns:a16="http://schemas.microsoft.com/office/drawing/2014/main" id="{B2A69D62-0FDA-443A-9372-327CE6F89B8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204" name="AutoShape 1" descr="https://psfswebp.cc.wmich.edu/cs/FPR/cache/PT_PIXEL_1.gif">
          <a:extLst>
            <a:ext uri="{FF2B5EF4-FFF2-40B4-BE49-F238E27FC236}">
              <a16:creationId xmlns:a16="http://schemas.microsoft.com/office/drawing/2014/main" id="{60D75FB3-BE20-418A-8039-CE1B4AD0E775}"/>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3205" name="AutoShape 1" descr="https://psfswebp.cc.wmich.edu/cs/FPR/cache/PT_PIXEL_1.gif">
          <a:extLst>
            <a:ext uri="{FF2B5EF4-FFF2-40B4-BE49-F238E27FC236}">
              <a16:creationId xmlns:a16="http://schemas.microsoft.com/office/drawing/2014/main" id="{C45C4AA6-546C-4775-810E-96DE1BAEDC4B}"/>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3206" name="AutoShape 1" descr="https://psfswebp.cc.wmich.edu/cs/FPR/cache/PT_PIXEL_1.gif">
          <a:extLst>
            <a:ext uri="{FF2B5EF4-FFF2-40B4-BE49-F238E27FC236}">
              <a16:creationId xmlns:a16="http://schemas.microsoft.com/office/drawing/2014/main" id="{3C2AC5F4-514B-4D25-B786-9A95077CC068}"/>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3207" name="AutoShape 1" descr="https://psfswebp.cc.wmich.edu/cs/FPR/cache/PT_PIXEL_1.gif">
          <a:extLst>
            <a:ext uri="{FF2B5EF4-FFF2-40B4-BE49-F238E27FC236}">
              <a16:creationId xmlns:a16="http://schemas.microsoft.com/office/drawing/2014/main" id="{CEC8A448-0E3C-4B51-8F96-6D6B51720C0D}"/>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3208" name="AutoShape 1" descr="https://psfswebp.cc.wmich.edu/cs/FPR/cache/PT_PIXEL_1.gif">
          <a:extLst>
            <a:ext uri="{FF2B5EF4-FFF2-40B4-BE49-F238E27FC236}">
              <a16:creationId xmlns:a16="http://schemas.microsoft.com/office/drawing/2014/main" id="{FDD49D2A-728F-4D34-8B50-527A5987C8D7}"/>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3209" name="AutoShape 1" descr="https://psfswebp.cc.wmich.edu/cs/FPR/cache/PT_PIXEL_1.gif">
          <a:extLst>
            <a:ext uri="{FF2B5EF4-FFF2-40B4-BE49-F238E27FC236}">
              <a16:creationId xmlns:a16="http://schemas.microsoft.com/office/drawing/2014/main" id="{6674DA8C-BE8B-4FF7-8E34-FE05D6519255}"/>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3210" name="AutoShape 1" descr="https://psfswebp.cc.wmich.edu/cs/FPR/cache/PT_PIXEL_1.gif">
          <a:extLst>
            <a:ext uri="{FF2B5EF4-FFF2-40B4-BE49-F238E27FC236}">
              <a16:creationId xmlns:a16="http://schemas.microsoft.com/office/drawing/2014/main" id="{13DA4CC2-42A7-4EB9-A351-ED89255A4D33}"/>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211" name="AutoShape 1" descr="https://psfswebp.cc.wmich.edu/cs/FPR/cache/PT_PIXEL_1.gif">
          <a:extLst>
            <a:ext uri="{FF2B5EF4-FFF2-40B4-BE49-F238E27FC236}">
              <a16:creationId xmlns:a16="http://schemas.microsoft.com/office/drawing/2014/main" id="{9BF297FE-B37D-4297-A88B-5A37631405AA}"/>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3212" name="AutoShape 1" descr="https://psfswebp.cc.wmich.edu/cs/FPR/cache/PT_PIXEL_1.gif">
          <a:extLst>
            <a:ext uri="{FF2B5EF4-FFF2-40B4-BE49-F238E27FC236}">
              <a16:creationId xmlns:a16="http://schemas.microsoft.com/office/drawing/2014/main" id="{98EBF6A3-83B8-4ACF-9AEF-CA89211F5DF8}"/>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13" name="AutoShape 1" descr="https://psfswebp.cc.wmich.edu/cs/FPR/cache/PT_PIXEL_1.gif">
          <a:extLst>
            <a:ext uri="{FF2B5EF4-FFF2-40B4-BE49-F238E27FC236}">
              <a16:creationId xmlns:a16="http://schemas.microsoft.com/office/drawing/2014/main" id="{6098E3C2-FD07-49D9-923E-9F4D3E3B77A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14" name="AutoShape 1" descr="https://psfswebp.cc.wmich.edu/cs/FPR/cache/PT_PIXEL_1.gif">
          <a:extLst>
            <a:ext uri="{FF2B5EF4-FFF2-40B4-BE49-F238E27FC236}">
              <a16:creationId xmlns:a16="http://schemas.microsoft.com/office/drawing/2014/main" id="{A8A7B696-AC97-458E-A51F-51F3AE6C6D7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15" name="AutoShape 1" descr="https://psfswebp.cc.wmich.edu/cs/FPR/cache/PT_PIXEL_1.gif">
          <a:extLst>
            <a:ext uri="{FF2B5EF4-FFF2-40B4-BE49-F238E27FC236}">
              <a16:creationId xmlns:a16="http://schemas.microsoft.com/office/drawing/2014/main" id="{097D70F0-68C7-4F5D-AFDA-7CB4FB8322A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16" name="AutoShape 1" descr="https://psfswebp.cc.wmich.edu/cs/FPR/cache/PT_PIXEL_1.gif">
          <a:extLst>
            <a:ext uri="{FF2B5EF4-FFF2-40B4-BE49-F238E27FC236}">
              <a16:creationId xmlns:a16="http://schemas.microsoft.com/office/drawing/2014/main" id="{402A0F9D-B839-468D-A97F-7B81709151F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3217" name="AutoShape 1" descr="https://psfswebp.cc.wmich.edu/cs/FPR/cache/PT_PIXEL_1.gif">
          <a:extLst>
            <a:ext uri="{FF2B5EF4-FFF2-40B4-BE49-F238E27FC236}">
              <a16:creationId xmlns:a16="http://schemas.microsoft.com/office/drawing/2014/main" id="{5C295B8C-7FB9-4396-9AB0-5BDCC994B17B}"/>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218" name="AutoShape 1" descr="https://psfswebp.cc.wmich.edu/cs/FPR/cache/PT_PIXEL_1.gif">
          <a:extLst>
            <a:ext uri="{FF2B5EF4-FFF2-40B4-BE49-F238E27FC236}">
              <a16:creationId xmlns:a16="http://schemas.microsoft.com/office/drawing/2014/main" id="{116CF7A1-ABC0-47EA-A0EA-BE57941D2A0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3219" name="AutoShape 1" descr="https://psfswebp.cc.wmich.edu/cs/FPR/cache/PT_PIXEL_1.gif">
          <a:extLst>
            <a:ext uri="{FF2B5EF4-FFF2-40B4-BE49-F238E27FC236}">
              <a16:creationId xmlns:a16="http://schemas.microsoft.com/office/drawing/2014/main" id="{ABFC65C6-5021-4CE2-93F5-A3988E9C9412}"/>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20" name="AutoShape 1" descr="https://psfswebp.cc.wmich.edu/cs/FPR/cache/PT_PIXEL_1.gif">
          <a:extLst>
            <a:ext uri="{FF2B5EF4-FFF2-40B4-BE49-F238E27FC236}">
              <a16:creationId xmlns:a16="http://schemas.microsoft.com/office/drawing/2014/main" id="{8653C9FE-F568-4759-B45D-12899D7BCE7F}"/>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3221" name="AutoShape 1" descr="https://psfswebp.cc.wmich.edu/cs/FPR/cache/PT_PIXEL_1.gif">
          <a:extLst>
            <a:ext uri="{FF2B5EF4-FFF2-40B4-BE49-F238E27FC236}">
              <a16:creationId xmlns:a16="http://schemas.microsoft.com/office/drawing/2014/main" id="{28C6542C-4344-4DE2-AA45-1DAC99736B63}"/>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22" name="AutoShape 1" descr="https://psfswebp.cc.wmich.edu/cs/FPR/cache/PT_PIXEL_1.gif">
          <a:extLst>
            <a:ext uri="{FF2B5EF4-FFF2-40B4-BE49-F238E27FC236}">
              <a16:creationId xmlns:a16="http://schemas.microsoft.com/office/drawing/2014/main" id="{36D6ECFC-7C6F-42AD-8766-F9EC8B819D86}"/>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23" name="AutoShape 1" descr="https://psfswebp.cc.wmich.edu/cs/FPR/cache/PT_PIXEL_1.gif">
          <a:extLst>
            <a:ext uri="{FF2B5EF4-FFF2-40B4-BE49-F238E27FC236}">
              <a16:creationId xmlns:a16="http://schemas.microsoft.com/office/drawing/2014/main" id="{4A8FA906-3E92-4B4D-A803-35FB9AFE74E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3224" name="AutoShape 1" descr="https://psfswebp.cc.wmich.edu/cs/FPR/cache/PT_PIXEL_1.gif">
          <a:extLst>
            <a:ext uri="{FF2B5EF4-FFF2-40B4-BE49-F238E27FC236}">
              <a16:creationId xmlns:a16="http://schemas.microsoft.com/office/drawing/2014/main" id="{24ADDB7F-AD71-454E-9B23-8EB48B1DBF35}"/>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25" name="AutoShape 1" descr="https://psfswebp.cc.wmich.edu/cs/FPR/cache/PT_PIXEL_1.gif">
          <a:extLst>
            <a:ext uri="{FF2B5EF4-FFF2-40B4-BE49-F238E27FC236}">
              <a16:creationId xmlns:a16="http://schemas.microsoft.com/office/drawing/2014/main" id="{43F580FF-C173-46FE-ACA6-D6DE1D6139F6}"/>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26" name="AutoShape 1" descr="https://psfswebp.cc.wmich.edu/cs/FPR/cache/PT_PIXEL_1.gif">
          <a:extLst>
            <a:ext uri="{FF2B5EF4-FFF2-40B4-BE49-F238E27FC236}">
              <a16:creationId xmlns:a16="http://schemas.microsoft.com/office/drawing/2014/main" id="{E210D6C6-7E5B-41BF-8E21-A5B798CD70D8}"/>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3227" name="AutoShape 1" descr="https://psfswebp.cc.wmich.edu/cs/FPR/cache/PT_PIXEL_1.gif">
          <a:extLst>
            <a:ext uri="{FF2B5EF4-FFF2-40B4-BE49-F238E27FC236}">
              <a16:creationId xmlns:a16="http://schemas.microsoft.com/office/drawing/2014/main" id="{D4E98603-1AB9-4488-B90A-68670EF4156A}"/>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28" name="AutoShape 1" descr="https://psfswebp.cc.wmich.edu/cs/FPR/cache/PT_PIXEL_1.gif">
          <a:extLst>
            <a:ext uri="{FF2B5EF4-FFF2-40B4-BE49-F238E27FC236}">
              <a16:creationId xmlns:a16="http://schemas.microsoft.com/office/drawing/2014/main" id="{5E4BD53A-E63E-4FD1-8920-D8CA6B157E94}"/>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29" name="AutoShape 1" descr="https://psfswebp.cc.wmich.edu/cs/FPR/cache/PT_PIXEL_1.gif">
          <a:extLst>
            <a:ext uri="{FF2B5EF4-FFF2-40B4-BE49-F238E27FC236}">
              <a16:creationId xmlns:a16="http://schemas.microsoft.com/office/drawing/2014/main" id="{234D0C7F-6B8D-4699-8C85-E84A6D26596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3230" name="AutoShape 1" descr="https://psfswebp.cc.wmich.edu/cs/FPR/cache/PT_PIXEL_1.gif">
          <a:extLst>
            <a:ext uri="{FF2B5EF4-FFF2-40B4-BE49-F238E27FC236}">
              <a16:creationId xmlns:a16="http://schemas.microsoft.com/office/drawing/2014/main" id="{19800242-5010-4BA7-92F9-1A5E061ED295}"/>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31" name="AutoShape 1" descr="https://psfswebp.cc.wmich.edu/cs/FPR/cache/PT_PIXEL_1.gif">
          <a:extLst>
            <a:ext uri="{FF2B5EF4-FFF2-40B4-BE49-F238E27FC236}">
              <a16:creationId xmlns:a16="http://schemas.microsoft.com/office/drawing/2014/main" id="{1A7E1BCC-5741-43DF-B6A8-8FB2B6FD0FF5}"/>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32" name="AutoShape 1" descr="https://psfswebp.cc.wmich.edu/cs/FPR/cache/PT_PIXEL_1.gif">
          <a:extLst>
            <a:ext uri="{FF2B5EF4-FFF2-40B4-BE49-F238E27FC236}">
              <a16:creationId xmlns:a16="http://schemas.microsoft.com/office/drawing/2014/main" id="{6397EEDF-FCF6-4765-A983-1B565FDB493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33" name="AutoShape 1" descr="https://psfswebp.cc.wmich.edu/cs/FPR/cache/PT_PIXEL_1.gif">
          <a:extLst>
            <a:ext uri="{FF2B5EF4-FFF2-40B4-BE49-F238E27FC236}">
              <a16:creationId xmlns:a16="http://schemas.microsoft.com/office/drawing/2014/main" id="{906FE3C4-AD91-433A-98E9-4D6759F38B8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34" name="AutoShape 1" descr="https://psfswebp.cc.wmich.edu/cs/FPR/cache/PT_PIXEL_1.gif">
          <a:extLst>
            <a:ext uri="{FF2B5EF4-FFF2-40B4-BE49-F238E27FC236}">
              <a16:creationId xmlns:a16="http://schemas.microsoft.com/office/drawing/2014/main" id="{98D6EF1E-A941-4F85-A902-32C8AE7BB1AC}"/>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35" name="AutoShape 1" descr="https://psfswebp.cc.wmich.edu/cs/FPR/cache/PT_PIXEL_1.gif">
          <a:extLst>
            <a:ext uri="{FF2B5EF4-FFF2-40B4-BE49-F238E27FC236}">
              <a16:creationId xmlns:a16="http://schemas.microsoft.com/office/drawing/2014/main" id="{3A2DC420-6FD5-4675-BAE7-43519497C61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36" name="AutoShape 1" descr="https://psfswebp.cc.wmich.edu/cs/FPR/cache/PT_PIXEL_1.gif">
          <a:extLst>
            <a:ext uri="{FF2B5EF4-FFF2-40B4-BE49-F238E27FC236}">
              <a16:creationId xmlns:a16="http://schemas.microsoft.com/office/drawing/2014/main" id="{042E2B17-0C21-4B51-BE18-EBC625FE30F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37" name="AutoShape 1" descr="https://psfswebp.cc.wmich.edu/cs/FPR/cache/PT_PIXEL_1.gif">
          <a:extLst>
            <a:ext uri="{FF2B5EF4-FFF2-40B4-BE49-F238E27FC236}">
              <a16:creationId xmlns:a16="http://schemas.microsoft.com/office/drawing/2014/main" id="{6A1597DC-47DF-4D37-9C56-8A5CA4AEF34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38" name="AutoShape 1" descr="https://psfswebp.cc.wmich.edu/cs/FPR/cache/PT_PIXEL_1.gif">
          <a:extLst>
            <a:ext uri="{FF2B5EF4-FFF2-40B4-BE49-F238E27FC236}">
              <a16:creationId xmlns:a16="http://schemas.microsoft.com/office/drawing/2014/main" id="{84D5EA81-6220-4955-86AC-8002EB79CCCE}"/>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39" name="AutoShape 1" descr="https://psfswebp.cc.wmich.edu/cs/FPR/cache/PT_PIXEL_1.gif">
          <a:extLst>
            <a:ext uri="{FF2B5EF4-FFF2-40B4-BE49-F238E27FC236}">
              <a16:creationId xmlns:a16="http://schemas.microsoft.com/office/drawing/2014/main" id="{85B674F9-F992-4E3F-A291-EBAF5E23DDE0}"/>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40" name="AutoShape 1" descr="https://psfswebp.cc.wmich.edu/cs/FPR/cache/PT_PIXEL_1.gif">
          <a:extLst>
            <a:ext uri="{FF2B5EF4-FFF2-40B4-BE49-F238E27FC236}">
              <a16:creationId xmlns:a16="http://schemas.microsoft.com/office/drawing/2014/main" id="{4D3E46B7-26EC-4D4B-AD6D-41DA64419FE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41" name="AutoShape 1" descr="https://psfswebp.cc.wmich.edu/cs/FPR/cache/PT_PIXEL_1.gif">
          <a:extLst>
            <a:ext uri="{FF2B5EF4-FFF2-40B4-BE49-F238E27FC236}">
              <a16:creationId xmlns:a16="http://schemas.microsoft.com/office/drawing/2014/main" id="{DAEA792C-6909-4F55-8F9E-94D351525A1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42" name="AutoShape 1" descr="https://psfswebp.cc.wmich.edu/cs/FPR/cache/PT_PIXEL_1.gif">
          <a:extLst>
            <a:ext uri="{FF2B5EF4-FFF2-40B4-BE49-F238E27FC236}">
              <a16:creationId xmlns:a16="http://schemas.microsoft.com/office/drawing/2014/main" id="{09580AA0-4B66-4243-BF9B-A2C40EB05582}"/>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43" name="AutoShape 1" descr="https://psfswebp.cc.wmich.edu/cs/FPR/cache/PT_PIXEL_1.gif">
          <a:extLst>
            <a:ext uri="{FF2B5EF4-FFF2-40B4-BE49-F238E27FC236}">
              <a16:creationId xmlns:a16="http://schemas.microsoft.com/office/drawing/2014/main" id="{CA6F7EAB-8C43-405A-8BFB-3BE76B795F5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44" name="AutoShape 1" descr="https://psfswebp.cc.wmich.edu/cs/FPR/cache/PT_PIXEL_1.gif">
          <a:extLst>
            <a:ext uri="{FF2B5EF4-FFF2-40B4-BE49-F238E27FC236}">
              <a16:creationId xmlns:a16="http://schemas.microsoft.com/office/drawing/2014/main" id="{69815E62-9BEF-4339-81D4-56F036E5DF15}"/>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45" name="AutoShape 1" descr="https://psfswebp.cc.wmich.edu/cs/FPR/cache/PT_PIXEL_1.gif">
          <a:extLst>
            <a:ext uri="{FF2B5EF4-FFF2-40B4-BE49-F238E27FC236}">
              <a16:creationId xmlns:a16="http://schemas.microsoft.com/office/drawing/2014/main" id="{DCAFF4B0-8E2D-4DE6-B367-02355B9C8A90}"/>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46" name="AutoShape 1" descr="https://psfswebp.cc.wmich.edu/cs/FPR/cache/PT_PIXEL_1.gif">
          <a:extLst>
            <a:ext uri="{FF2B5EF4-FFF2-40B4-BE49-F238E27FC236}">
              <a16:creationId xmlns:a16="http://schemas.microsoft.com/office/drawing/2014/main" id="{281F3A1B-C33B-40D1-8618-4B8E262B9B7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47" name="AutoShape 1" descr="https://psfswebp.cc.wmich.edu/cs/FPR/cache/PT_PIXEL_1.gif">
          <a:extLst>
            <a:ext uri="{FF2B5EF4-FFF2-40B4-BE49-F238E27FC236}">
              <a16:creationId xmlns:a16="http://schemas.microsoft.com/office/drawing/2014/main" id="{267979A7-B69E-4432-B8BE-D1797C33B2AA}"/>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48" name="AutoShape 1" descr="https://psfswebp.cc.wmich.edu/cs/FPR/cache/PT_PIXEL_1.gif">
          <a:extLst>
            <a:ext uri="{FF2B5EF4-FFF2-40B4-BE49-F238E27FC236}">
              <a16:creationId xmlns:a16="http://schemas.microsoft.com/office/drawing/2014/main" id="{BECC520F-35B7-483F-B457-1E3CCA9630C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49" name="AutoShape 1" descr="https://psfswebp.cc.wmich.edu/cs/FPR/cache/PT_PIXEL_1.gif">
          <a:extLst>
            <a:ext uri="{FF2B5EF4-FFF2-40B4-BE49-F238E27FC236}">
              <a16:creationId xmlns:a16="http://schemas.microsoft.com/office/drawing/2014/main" id="{E53EFED8-CC6F-467B-9696-63560958BF5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50" name="AutoShape 1" descr="https://psfswebp.cc.wmich.edu/cs/FPR/cache/PT_PIXEL_1.gif">
          <a:extLst>
            <a:ext uri="{FF2B5EF4-FFF2-40B4-BE49-F238E27FC236}">
              <a16:creationId xmlns:a16="http://schemas.microsoft.com/office/drawing/2014/main" id="{EB38A394-91C3-453E-96A6-D627ACBFE7B1}"/>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51" name="AutoShape 1" descr="https://psfswebp.cc.wmich.edu/cs/FPR/cache/PT_PIXEL_1.gif">
          <a:extLst>
            <a:ext uri="{FF2B5EF4-FFF2-40B4-BE49-F238E27FC236}">
              <a16:creationId xmlns:a16="http://schemas.microsoft.com/office/drawing/2014/main" id="{C6983BF9-1DD0-4A4D-B41E-193B8FC4930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52" name="AutoShape 1" descr="https://psfswebp.cc.wmich.edu/cs/FPR/cache/PT_PIXEL_1.gif">
          <a:extLst>
            <a:ext uri="{FF2B5EF4-FFF2-40B4-BE49-F238E27FC236}">
              <a16:creationId xmlns:a16="http://schemas.microsoft.com/office/drawing/2014/main" id="{22D1E7C4-9D84-4B79-B668-F13C26D116D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53" name="AutoShape 1" descr="https://psfswebp.cc.wmich.edu/cs/FPR/cache/PT_PIXEL_1.gif">
          <a:extLst>
            <a:ext uri="{FF2B5EF4-FFF2-40B4-BE49-F238E27FC236}">
              <a16:creationId xmlns:a16="http://schemas.microsoft.com/office/drawing/2014/main" id="{8E332B06-9C6B-45C6-9E1F-965B5605BB0C}"/>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54" name="AutoShape 1" descr="https://psfswebp.cc.wmich.edu/cs/FPR/cache/PT_PIXEL_1.gif">
          <a:extLst>
            <a:ext uri="{FF2B5EF4-FFF2-40B4-BE49-F238E27FC236}">
              <a16:creationId xmlns:a16="http://schemas.microsoft.com/office/drawing/2014/main" id="{E5D25686-62F8-4A55-97AE-6189C401B279}"/>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3255" name="AutoShape 1" descr="https://psfswebp.cc.wmich.edu/cs/FPR/cache/PT_PIXEL_1.gif">
          <a:extLst>
            <a:ext uri="{FF2B5EF4-FFF2-40B4-BE49-F238E27FC236}">
              <a16:creationId xmlns:a16="http://schemas.microsoft.com/office/drawing/2014/main" id="{CE089248-49E2-4586-A7E8-C8E3E6F69203}"/>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3256" name="AutoShape 1" descr="https://psfswebp.cc.wmich.edu/cs/FPR/cache/PT_PIXEL_1.gif">
          <a:extLst>
            <a:ext uri="{FF2B5EF4-FFF2-40B4-BE49-F238E27FC236}">
              <a16:creationId xmlns:a16="http://schemas.microsoft.com/office/drawing/2014/main" id="{CD6FEE63-3F14-49D8-9CC0-4AD8003D01F9}"/>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3257" name="AutoShape 1" descr="https://psfswebp.cc.wmich.edu/cs/FPR/cache/PT_PIXEL_1.gif">
          <a:extLst>
            <a:ext uri="{FF2B5EF4-FFF2-40B4-BE49-F238E27FC236}">
              <a16:creationId xmlns:a16="http://schemas.microsoft.com/office/drawing/2014/main" id="{A19D70BD-A3D0-4628-9FE1-2EC40656BDCA}"/>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3258" name="AutoShape 1" descr="https://psfswebp.cc.wmich.edu/cs/FPR/cache/PT_PIXEL_1.gif">
          <a:extLst>
            <a:ext uri="{FF2B5EF4-FFF2-40B4-BE49-F238E27FC236}">
              <a16:creationId xmlns:a16="http://schemas.microsoft.com/office/drawing/2014/main" id="{511CEF76-4BEB-471E-B792-2A4CFB9DDCFD}"/>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3259" name="AutoShape 1" descr="https://psfswebp.cc.wmich.edu/cs/FPR/cache/PT_PIXEL_1.gif">
          <a:extLst>
            <a:ext uri="{FF2B5EF4-FFF2-40B4-BE49-F238E27FC236}">
              <a16:creationId xmlns:a16="http://schemas.microsoft.com/office/drawing/2014/main" id="{A0443500-73AD-4DF6-9D04-2F0F124E6534}"/>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3260" name="AutoShape 1" descr="https://psfswebp.cc.wmich.edu/cs/FPR/cache/PT_PIXEL_1.gif">
          <a:extLst>
            <a:ext uri="{FF2B5EF4-FFF2-40B4-BE49-F238E27FC236}">
              <a16:creationId xmlns:a16="http://schemas.microsoft.com/office/drawing/2014/main" id="{CA0915A7-D17F-49E6-B488-84FD296AD0FF}"/>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261" name="AutoShape 1" descr="https://psfswebp.cc.wmich.edu/cs/FPR/cache/PT_PIXEL_1.gif">
          <a:extLst>
            <a:ext uri="{FF2B5EF4-FFF2-40B4-BE49-F238E27FC236}">
              <a16:creationId xmlns:a16="http://schemas.microsoft.com/office/drawing/2014/main" id="{F4D6385E-C28E-4B98-B6D2-C18443B5A548}"/>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3262" name="AutoShape 1" descr="https://psfswebp.cc.wmich.edu/cs/FPR/cache/PT_PIXEL_1.gif">
          <a:extLst>
            <a:ext uri="{FF2B5EF4-FFF2-40B4-BE49-F238E27FC236}">
              <a16:creationId xmlns:a16="http://schemas.microsoft.com/office/drawing/2014/main" id="{C4C034FC-977E-4F97-B7EF-B4DEAC009BA5}"/>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63" name="AutoShape 1" descr="https://psfswebp.cc.wmich.edu/cs/FPR/cache/PT_PIXEL_1.gif">
          <a:extLst>
            <a:ext uri="{FF2B5EF4-FFF2-40B4-BE49-F238E27FC236}">
              <a16:creationId xmlns:a16="http://schemas.microsoft.com/office/drawing/2014/main" id="{4A40A7D7-426E-4E8A-9094-0FE0378C7B4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64" name="AutoShape 1" descr="https://psfswebp.cc.wmich.edu/cs/FPR/cache/PT_PIXEL_1.gif">
          <a:extLst>
            <a:ext uri="{FF2B5EF4-FFF2-40B4-BE49-F238E27FC236}">
              <a16:creationId xmlns:a16="http://schemas.microsoft.com/office/drawing/2014/main" id="{AA9376F8-1723-4741-8208-ABA95F29C55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265" name="AutoShape 1" descr="https://psfswebp.cc.wmich.edu/cs/FPR/cache/PT_PIXEL_1.gif">
          <a:extLst>
            <a:ext uri="{FF2B5EF4-FFF2-40B4-BE49-F238E27FC236}">
              <a16:creationId xmlns:a16="http://schemas.microsoft.com/office/drawing/2014/main" id="{1F32C1A0-16E0-44D2-8470-F9A0C5546084}"/>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266" name="AutoShape 1" descr="https://psfswebp.cc.wmich.edu/cs/FPR/cache/PT_PIXEL_1.gif">
          <a:extLst>
            <a:ext uri="{FF2B5EF4-FFF2-40B4-BE49-F238E27FC236}">
              <a16:creationId xmlns:a16="http://schemas.microsoft.com/office/drawing/2014/main" id="{DFD6BB17-9383-4B59-B0AC-9B2E1BE1A17C}"/>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3267" name="AutoShape 1" descr="https://psfswebp.cc.wmich.edu/cs/FPR/cache/PT_PIXEL_1.gif">
          <a:extLst>
            <a:ext uri="{FF2B5EF4-FFF2-40B4-BE49-F238E27FC236}">
              <a16:creationId xmlns:a16="http://schemas.microsoft.com/office/drawing/2014/main" id="{BF9897C5-DB41-40F9-8B94-1CB3087870EB}"/>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268" name="AutoShape 1" descr="https://psfswebp.cc.wmich.edu/cs/FPR/cache/PT_PIXEL_1.gif">
          <a:extLst>
            <a:ext uri="{FF2B5EF4-FFF2-40B4-BE49-F238E27FC236}">
              <a16:creationId xmlns:a16="http://schemas.microsoft.com/office/drawing/2014/main" id="{61AD101A-488E-49AA-8AAF-86C1AF4AA1A8}"/>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3269" name="AutoShape 1" descr="https://psfswebp.cc.wmich.edu/cs/FPR/cache/PT_PIXEL_1.gif">
          <a:extLst>
            <a:ext uri="{FF2B5EF4-FFF2-40B4-BE49-F238E27FC236}">
              <a16:creationId xmlns:a16="http://schemas.microsoft.com/office/drawing/2014/main" id="{DDC1EF42-B7AE-4417-B440-B8BBD06D6725}"/>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70" name="AutoShape 1" descr="https://psfswebp.cc.wmich.edu/cs/FPR/cache/PT_PIXEL_1.gif">
          <a:extLst>
            <a:ext uri="{FF2B5EF4-FFF2-40B4-BE49-F238E27FC236}">
              <a16:creationId xmlns:a16="http://schemas.microsoft.com/office/drawing/2014/main" id="{31D729C5-DAE7-40C3-9D0E-7D7B6B186D3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3271" name="AutoShape 1" descr="https://psfswebp.cc.wmich.edu/cs/FPR/cache/PT_PIXEL_1.gif">
          <a:extLst>
            <a:ext uri="{FF2B5EF4-FFF2-40B4-BE49-F238E27FC236}">
              <a16:creationId xmlns:a16="http://schemas.microsoft.com/office/drawing/2014/main" id="{F6D142E9-31B5-4239-BED4-FE2D7F638C1E}"/>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72" name="AutoShape 1" descr="https://psfswebp.cc.wmich.edu/cs/FPR/cache/PT_PIXEL_1.gif">
          <a:extLst>
            <a:ext uri="{FF2B5EF4-FFF2-40B4-BE49-F238E27FC236}">
              <a16:creationId xmlns:a16="http://schemas.microsoft.com/office/drawing/2014/main" id="{9BA714DD-72CF-4FC9-952E-6FFFCCD56FB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73" name="AutoShape 1" descr="https://psfswebp.cc.wmich.edu/cs/FPR/cache/PT_PIXEL_1.gif">
          <a:extLst>
            <a:ext uri="{FF2B5EF4-FFF2-40B4-BE49-F238E27FC236}">
              <a16:creationId xmlns:a16="http://schemas.microsoft.com/office/drawing/2014/main" id="{C7CDFD2B-3AD6-4B6C-B32F-F2FAC028E1A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3274" name="AutoShape 1" descr="https://psfswebp.cc.wmich.edu/cs/FPR/cache/PT_PIXEL_1.gif">
          <a:extLst>
            <a:ext uri="{FF2B5EF4-FFF2-40B4-BE49-F238E27FC236}">
              <a16:creationId xmlns:a16="http://schemas.microsoft.com/office/drawing/2014/main" id="{18007ED7-B37D-4D43-8E76-D9045A4D9986}"/>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75" name="AutoShape 1" descr="https://psfswebp.cc.wmich.edu/cs/FPR/cache/PT_PIXEL_1.gif">
          <a:extLst>
            <a:ext uri="{FF2B5EF4-FFF2-40B4-BE49-F238E27FC236}">
              <a16:creationId xmlns:a16="http://schemas.microsoft.com/office/drawing/2014/main" id="{3D34B0CC-4EC2-43AF-995E-855386F6FA74}"/>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76" name="AutoShape 1" descr="https://psfswebp.cc.wmich.edu/cs/FPR/cache/PT_PIXEL_1.gif">
          <a:extLst>
            <a:ext uri="{FF2B5EF4-FFF2-40B4-BE49-F238E27FC236}">
              <a16:creationId xmlns:a16="http://schemas.microsoft.com/office/drawing/2014/main" id="{88267A02-F3CB-49DC-8481-7F8E427BB51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3277" name="AutoShape 1" descr="https://psfswebp.cc.wmich.edu/cs/FPR/cache/PT_PIXEL_1.gif">
          <a:extLst>
            <a:ext uri="{FF2B5EF4-FFF2-40B4-BE49-F238E27FC236}">
              <a16:creationId xmlns:a16="http://schemas.microsoft.com/office/drawing/2014/main" id="{1DEFDF9B-3653-4705-A54C-406A9D515EA7}"/>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78" name="AutoShape 1" descr="https://psfswebp.cc.wmich.edu/cs/FPR/cache/PT_PIXEL_1.gif">
          <a:extLst>
            <a:ext uri="{FF2B5EF4-FFF2-40B4-BE49-F238E27FC236}">
              <a16:creationId xmlns:a16="http://schemas.microsoft.com/office/drawing/2014/main" id="{EE83C16B-8762-46C7-AC40-14A0E71C319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79" name="AutoShape 1" descr="https://psfswebp.cc.wmich.edu/cs/FPR/cache/PT_PIXEL_1.gif">
          <a:extLst>
            <a:ext uri="{FF2B5EF4-FFF2-40B4-BE49-F238E27FC236}">
              <a16:creationId xmlns:a16="http://schemas.microsoft.com/office/drawing/2014/main" id="{30A3E2F4-CF62-4BA5-B146-74B6D37D423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3280" name="AutoShape 1" descr="https://psfswebp.cc.wmich.edu/cs/FPR/cache/PT_PIXEL_1.gif">
          <a:extLst>
            <a:ext uri="{FF2B5EF4-FFF2-40B4-BE49-F238E27FC236}">
              <a16:creationId xmlns:a16="http://schemas.microsoft.com/office/drawing/2014/main" id="{BE6EAAAC-A7E8-400F-8BC4-D82B1AC66568}"/>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81" name="AutoShape 1" descr="https://psfswebp.cc.wmich.edu/cs/FPR/cache/PT_PIXEL_1.gif">
          <a:extLst>
            <a:ext uri="{FF2B5EF4-FFF2-40B4-BE49-F238E27FC236}">
              <a16:creationId xmlns:a16="http://schemas.microsoft.com/office/drawing/2014/main" id="{CDED58FF-D022-424E-A089-1389B333BC75}"/>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82" name="AutoShape 1" descr="https://psfswebp.cc.wmich.edu/cs/FPR/cache/PT_PIXEL_1.gif">
          <a:extLst>
            <a:ext uri="{FF2B5EF4-FFF2-40B4-BE49-F238E27FC236}">
              <a16:creationId xmlns:a16="http://schemas.microsoft.com/office/drawing/2014/main" id="{7D0008BA-90DA-4F6F-8E26-A21A2992AAD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83" name="AutoShape 1" descr="https://psfswebp.cc.wmich.edu/cs/FPR/cache/PT_PIXEL_1.gif">
          <a:extLst>
            <a:ext uri="{FF2B5EF4-FFF2-40B4-BE49-F238E27FC236}">
              <a16:creationId xmlns:a16="http://schemas.microsoft.com/office/drawing/2014/main" id="{10B614FF-9163-4063-A664-3704F4DF7B5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84" name="AutoShape 1" descr="https://psfswebp.cc.wmich.edu/cs/FPR/cache/PT_PIXEL_1.gif">
          <a:extLst>
            <a:ext uri="{FF2B5EF4-FFF2-40B4-BE49-F238E27FC236}">
              <a16:creationId xmlns:a16="http://schemas.microsoft.com/office/drawing/2014/main" id="{E8562FB3-E091-47CA-B60F-05416D84A28A}"/>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85" name="AutoShape 1" descr="https://psfswebp.cc.wmich.edu/cs/FPR/cache/PT_PIXEL_1.gif">
          <a:extLst>
            <a:ext uri="{FF2B5EF4-FFF2-40B4-BE49-F238E27FC236}">
              <a16:creationId xmlns:a16="http://schemas.microsoft.com/office/drawing/2014/main" id="{BE30B60C-A910-4ADA-9F3C-DB387591541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86" name="AutoShape 1" descr="https://psfswebp.cc.wmich.edu/cs/FPR/cache/PT_PIXEL_1.gif">
          <a:extLst>
            <a:ext uri="{FF2B5EF4-FFF2-40B4-BE49-F238E27FC236}">
              <a16:creationId xmlns:a16="http://schemas.microsoft.com/office/drawing/2014/main" id="{5A8B5BAA-EA77-4A2F-97C1-BE54D562F29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87" name="AutoShape 1" descr="https://psfswebp.cc.wmich.edu/cs/FPR/cache/PT_PIXEL_1.gif">
          <a:extLst>
            <a:ext uri="{FF2B5EF4-FFF2-40B4-BE49-F238E27FC236}">
              <a16:creationId xmlns:a16="http://schemas.microsoft.com/office/drawing/2014/main" id="{26DA9E3C-BAF1-4F0F-B7B8-4B3B554409AB}"/>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88" name="AutoShape 1" descr="https://psfswebp.cc.wmich.edu/cs/FPR/cache/PT_PIXEL_1.gif">
          <a:extLst>
            <a:ext uri="{FF2B5EF4-FFF2-40B4-BE49-F238E27FC236}">
              <a16:creationId xmlns:a16="http://schemas.microsoft.com/office/drawing/2014/main" id="{2EE75B07-6247-47E1-BCFC-25CB3C601F3B}"/>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289" name="AutoShape 1" descr="https://psfswebp.cc.wmich.edu/cs/FPR/cache/PT_PIXEL_1.gif">
          <a:extLst>
            <a:ext uri="{FF2B5EF4-FFF2-40B4-BE49-F238E27FC236}">
              <a16:creationId xmlns:a16="http://schemas.microsoft.com/office/drawing/2014/main" id="{855DE064-18FB-4120-8899-71B58EC19C7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290" name="AutoShape 1" descr="https://psfswebp.cc.wmich.edu/cs/FPR/cache/PT_PIXEL_1.gif">
          <a:extLst>
            <a:ext uri="{FF2B5EF4-FFF2-40B4-BE49-F238E27FC236}">
              <a16:creationId xmlns:a16="http://schemas.microsoft.com/office/drawing/2014/main" id="{20469812-B064-43DC-B041-A726A2C0E88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291" name="AutoShape 1" descr="https://psfswebp.cc.wmich.edu/cs/FPR/cache/PT_PIXEL_1.gif">
          <a:extLst>
            <a:ext uri="{FF2B5EF4-FFF2-40B4-BE49-F238E27FC236}">
              <a16:creationId xmlns:a16="http://schemas.microsoft.com/office/drawing/2014/main" id="{BBEF9698-5307-4020-BDD5-982F15272997}"/>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292" name="AutoShape 1" descr="https://psfswebp.cc.wmich.edu/cs/FPR/cache/PT_PIXEL_1.gif">
          <a:extLst>
            <a:ext uri="{FF2B5EF4-FFF2-40B4-BE49-F238E27FC236}">
              <a16:creationId xmlns:a16="http://schemas.microsoft.com/office/drawing/2014/main" id="{E5AEE968-8D03-4A29-BAFB-6DF397D7F888}"/>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93" name="AutoShape 1" descr="https://psfswebp.cc.wmich.edu/cs/FPR/cache/PT_PIXEL_1.gif">
          <a:extLst>
            <a:ext uri="{FF2B5EF4-FFF2-40B4-BE49-F238E27FC236}">
              <a16:creationId xmlns:a16="http://schemas.microsoft.com/office/drawing/2014/main" id="{C234A6E7-5402-4A56-A1E5-3BA83EC906DC}"/>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94" name="AutoShape 1" descr="https://psfswebp.cc.wmich.edu/cs/FPR/cache/PT_PIXEL_1.gif">
          <a:extLst>
            <a:ext uri="{FF2B5EF4-FFF2-40B4-BE49-F238E27FC236}">
              <a16:creationId xmlns:a16="http://schemas.microsoft.com/office/drawing/2014/main" id="{6C22479C-242A-4993-813F-2637AB92C655}"/>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95" name="AutoShape 1" descr="https://psfswebp.cc.wmich.edu/cs/FPR/cache/PT_PIXEL_1.gif">
          <a:extLst>
            <a:ext uri="{FF2B5EF4-FFF2-40B4-BE49-F238E27FC236}">
              <a16:creationId xmlns:a16="http://schemas.microsoft.com/office/drawing/2014/main" id="{5D705437-5816-400A-B0F8-62729232C18A}"/>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96" name="AutoShape 1" descr="https://psfswebp.cc.wmich.edu/cs/FPR/cache/PT_PIXEL_1.gif">
          <a:extLst>
            <a:ext uri="{FF2B5EF4-FFF2-40B4-BE49-F238E27FC236}">
              <a16:creationId xmlns:a16="http://schemas.microsoft.com/office/drawing/2014/main" id="{328446E3-3F60-4165-A8E0-C30F3EAA8B6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97" name="AutoShape 1" descr="https://psfswebp.cc.wmich.edu/cs/FPR/cache/PT_PIXEL_1.gif">
          <a:extLst>
            <a:ext uri="{FF2B5EF4-FFF2-40B4-BE49-F238E27FC236}">
              <a16:creationId xmlns:a16="http://schemas.microsoft.com/office/drawing/2014/main" id="{DC7CD2CB-0D6F-4D1A-8F47-36465D3CC6F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98" name="AutoShape 1" descr="https://psfswebp.cc.wmich.edu/cs/FPR/cache/PT_PIXEL_1.gif">
          <a:extLst>
            <a:ext uri="{FF2B5EF4-FFF2-40B4-BE49-F238E27FC236}">
              <a16:creationId xmlns:a16="http://schemas.microsoft.com/office/drawing/2014/main" id="{6B2E512F-DCD6-482E-ACA6-D7F5E371F6B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99" name="AutoShape 1" descr="https://psfswebp.cc.wmich.edu/cs/FPR/cache/PT_PIXEL_1.gif">
          <a:extLst>
            <a:ext uri="{FF2B5EF4-FFF2-40B4-BE49-F238E27FC236}">
              <a16:creationId xmlns:a16="http://schemas.microsoft.com/office/drawing/2014/main" id="{9BB56056-34B1-4CC5-9928-23E12010B7C4}"/>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300" name="AutoShape 1" descr="https://psfswebp.cc.wmich.edu/cs/FPR/cache/PT_PIXEL_1.gif">
          <a:extLst>
            <a:ext uri="{FF2B5EF4-FFF2-40B4-BE49-F238E27FC236}">
              <a16:creationId xmlns:a16="http://schemas.microsoft.com/office/drawing/2014/main" id="{8D61DFAA-52DF-4883-B784-16A4C762451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01" name="AutoShape 1" descr="https://psfswebp.cc.wmich.edu/cs/FPR/cache/PT_PIXEL_1.gif">
          <a:extLst>
            <a:ext uri="{FF2B5EF4-FFF2-40B4-BE49-F238E27FC236}">
              <a16:creationId xmlns:a16="http://schemas.microsoft.com/office/drawing/2014/main" id="{691D80B4-29B3-49C3-AAEA-6184DFB87EF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02" name="AutoShape 1" descr="https://psfswebp.cc.wmich.edu/cs/FPR/cache/PT_PIXEL_1.gif">
          <a:extLst>
            <a:ext uri="{FF2B5EF4-FFF2-40B4-BE49-F238E27FC236}">
              <a16:creationId xmlns:a16="http://schemas.microsoft.com/office/drawing/2014/main" id="{CB8DC645-7AFF-43A7-B63E-37BB75AFAA71}"/>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303" name="AutoShape 1" descr="https://psfswebp.cc.wmich.edu/cs/FPR/cache/PT_PIXEL_1.gif">
          <a:extLst>
            <a:ext uri="{FF2B5EF4-FFF2-40B4-BE49-F238E27FC236}">
              <a16:creationId xmlns:a16="http://schemas.microsoft.com/office/drawing/2014/main" id="{D051C1F7-5902-4110-BE8A-0D24473E9AC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304" name="AutoShape 1" descr="https://psfswebp.cc.wmich.edu/cs/FPR/cache/PT_PIXEL_1.gif">
          <a:extLst>
            <a:ext uri="{FF2B5EF4-FFF2-40B4-BE49-F238E27FC236}">
              <a16:creationId xmlns:a16="http://schemas.microsoft.com/office/drawing/2014/main" id="{B7601F6E-49A1-41D7-900A-BB3EAB9B8E6A}"/>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3305" name="AutoShape 1" descr="https://psfswebp.cc.wmich.edu/cs/FPR/cache/PT_PIXEL_1.gif">
          <a:extLst>
            <a:ext uri="{FF2B5EF4-FFF2-40B4-BE49-F238E27FC236}">
              <a16:creationId xmlns:a16="http://schemas.microsoft.com/office/drawing/2014/main" id="{1B40DFF3-DAE3-424E-86F2-0402AA24DCD9}"/>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3306" name="AutoShape 1" descr="https://psfswebp.cc.wmich.edu/cs/FPR/cache/PT_PIXEL_1.gif">
          <a:extLst>
            <a:ext uri="{FF2B5EF4-FFF2-40B4-BE49-F238E27FC236}">
              <a16:creationId xmlns:a16="http://schemas.microsoft.com/office/drawing/2014/main" id="{73746CB0-0AC8-4050-B14C-C3D96A910CBF}"/>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3307" name="AutoShape 1" descr="https://psfswebp.cc.wmich.edu/cs/FPR/cache/PT_PIXEL_1.gif">
          <a:extLst>
            <a:ext uri="{FF2B5EF4-FFF2-40B4-BE49-F238E27FC236}">
              <a16:creationId xmlns:a16="http://schemas.microsoft.com/office/drawing/2014/main" id="{6824EA21-4AD2-4CA6-A423-C191176D3B6F}"/>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3308" name="AutoShape 1" descr="https://psfswebp.cc.wmich.edu/cs/FPR/cache/PT_PIXEL_1.gif">
          <a:extLst>
            <a:ext uri="{FF2B5EF4-FFF2-40B4-BE49-F238E27FC236}">
              <a16:creationId xmlns:a16="http://schemas.microsoft.com/office/drawing/2014/main" id="{ECE5ABC3-E456-42E2-827B-B9075FB8154F}"/>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3309" name="AutoShape 1" descr="https://psfswebp.cc.wmich.edu/cs/FPR/cache/PT_PIXEL_1.gif">
          <a:extLst>
            <a:ext uri="{FF2B5EF4-FFF2-40B4-BE49-F238E27FC236}">
              <a16:creationId xmlns:a16="http://schemas.microsoft.com/office/drawing/2014/main" id="{033B6752-E55D-4B70-9A1B-8BCA2B580408}"/>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3310" name="AutoShape 1" descr="https://psfswebp.cc.wmich.edu/cs/FPR/cache/PT_PIXEL_1.gif">
          <a:extLst>
            <a:ext uri="{FF2B5EF4-FFF2-40B4-BE49-F238E27FC236}">
              <a16:creationId xmlns:a16="http://schemas.microsoft.com/office/drawing/2014/main" id="{C508F993-BF2E-4BA5-A7CA-9C074EC93A63}"/>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311" name="AutoShape 1" descr="https://psfswebp.cc.wmich.edu/cs/FPR/cache/PT_PIXEL_1.gif">
          <a:extLst>
            <a:ext uri="{FF2B5EF4-FFF2-40B4-BE49-F238E27FC236}">
              <a16:creationId xmlns:a16="http://schemas.microsoft.com/office/drawing/2014/main" id="{AA34973B-FA1B-42E5-9D3C-913DC87FE68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3312" name="AutoShape 1" descr="https://psfswebp.cc.wmich.edu/cs/FPR/cache/PT_PIXEL_1.gif">
          <a:extLst>
            <a:ext uri="{FF2B5EF4-FFF2-40B4-BE49-F238E27FC236}">
              <a16:creationId xmlns:a16="http://schemas.microsoft.com/office/drawing/2014/main" id="{3F039C0F-7F5E-4A54-8323-563D2C27078E}"/>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13" name="AutoShape 1" descr="https://psfswebp.cc.wmich.edu/cs/FPR/cache/PT_PIXEL_1.gif">
          <a:extLst>
            <a:ext uri="{FF2B5EF4-FFF2-40B4-BE49-F238E27FC236}">
              <a16:creationId xmlns:a16="http://schemas.microsoft.com/office/drawing/2014/main" id="{9E339052-1542-41C3-99BA-12BFE59BA52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14" name="AutoShape 1" descr="https://psfswebp.cc.wmich.edu/cs/FPR/cache/PT_PIXEL_1.gif">
          <a:extLst>
            <a:ext uri="{FF2B5EF4-FFF2-40B4-BE49-F238E27FC236}">
              <a16:creationId xmlns:a16="http://schemas.microsoft.com/office/drawing/2014/main" id="{F5ACDA7A-EC72-46DC-A2DF-1125804052C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15" name="AutoShape 1" descr="https://psfswebp.cc.wmich.edu/cs/FPR/cache/PT_PIXEL_1.gif">
          <a:extLst>
            <a:ext uri="{FF2B5EF4-FFF2-40B4-BE49-F238E27FC236}">
              <a16:creationId xmlns:a16="http://schemas.microsoft.com/office/drawing/2014/main" id="{F6CFB7B8-62A6-4E65-9AF9-2ED55B57ACA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16" name="AutoShape 1" descr="https://psfswebp.cc.wmich.edu/cs/FPR/cache/PT_PIXEL_1.gif">
          <a:extLst>
            <a:ext uri="{FF2B5EF4-FFF2-40B4-BE49-F238E27FC236}">
              <a16:creationId xmlns:a16="http://schemas.microsoft.com/office/drawing/2014/main" id="{3516B4B4-D877-492E-9A2E-99C4BB0721AA}"/>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317" name="AutoShape 1" descr="https://psfswebp.cc.wmich.edu/cs/FPR/cache/PT_PIXEL_1.gif">
          <a:extLst>
            <a:ext uri="{FF2B5EF4-FFF2-40B4-BE49-F238E27FC236}">
              <a16:creationId xmlns:a16="http://schemas.microsoft.com/office/drawing/2014/main" id="{E9514108-5EAA-41DE-880C-095100CD732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3318" name="AutoShape 1" descr="https://psfswebp.cc.wmich.edu/cs/FPR/cache/PT_PIXEL_1.gif">
          <a:extLst>
            <a:ext uri="{FF2B5EF4-FFF2-40B4-BE49-F238E27FC236}">
              <a16:creationId xmlns:a16="http://schemas.microsoft.com/office/drawing/2014/main" id="{EAF12A74-D456-465C-9DC3-7ACAD9B9FCF8}"/>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19" name="AutoShape 1" descr="https://psfswebp.cc.wmich.edu/cs/FPR/cache/PT_PIXEL_1.gif">
          <a:extLst>
            <a:ext uri="{FF2B5EF4-FFF2-40B4-BE49-F238E27FC236}">
              <a16:creationId xmlns:a16="http://schemas.microsoft.com/office/drawing/2014/main" id="{16F03F0C-C230-4E3A-85ED-748B10B15DD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3320" name="AutoShape 1" descr="https://psfswebp.cc.wmich.edu/cs/FPR/cache/PT_PIXEL_1.gif">
          <a:extLst>
            <a:ext uri="{FF2B5EF4-FFF2-40B4-BE49-F238E27FC236}">
              <a16:creationId xmlns:a16="http://schemas.microsoft.com/office/drawing/2014/main" id="{E9AFD0EC-EDE3-451E-B1D5-F7092E0C0450}"/>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21" name="AutoShape 1" descr="https://psfswebp.cc.wmich.edu/cs/FPR/cache/PT_PIXEL_1.gif">
          <a:extLst>
            <a:ext uri="{FF2B5EF4-FFF2-40B4-BE49-F238E27FC236}">
              <a16:creationId xmlns:a16="http://schemas.microsoft.com/office/drawing/2014/main" id="{22388331-40CE-4B29-863A-E732D2DF9FB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22" name="AutoShape 1" descr="https://psfswebp.cc.wmich.edu/cs/FPR/cache/PT_PIXEL_1.gif">
          <a:extLst>
            <a:ext uri="{FF2B5EF4-FFF2-40B4-BE49-F238E27FC236}">
              <a16:creationId xmlns:a16="http://schemas.microsoft.com/office/drawing/2014/main" id="{B140C0BE-4CE1-44F8-AFB8-F672902162E4}"/>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3323" name="AutoShape 1" descr="https://psfswebp.cc.wmich.edu/cs/FPR/cache/PT_PIXEL_1.gif">
          <a:extLst>
            <a:ext uri="{FF2B5EF4-FFF2-40B4-BE49-F238E27FC236}">
              <a16:creationId xmlns:a16="http://schemas.microsoft.com/office/drawing/2014/main" id="{FA8C598F-3EAA-4626-B77D-A1F0C1BA9FEB}"/>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24" name="AutoShape 1" descr="https://psfswebp.cc.wmich.edu/cs/FPR/cache/PT_PIXEL_1.gif">
          <a:extLst>
            <a:ext uri="{FF2B5EF4-FFF2-40B4-BE49-F238E27FC236}">
              <a16:creationId xmlns:a16="http://schemas.microsoft.com/office/drawing/2014/main" id="{0FF339D5-183E-4DD3-9855-AF1D82546CC0}"/>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25" name="AutoShape 1" descr="https://psfswebp.cc.wmich.edu/cs/FPR/cache/PT_PIXEL_1.gif">
          <a:extLst>
            <a:ext uri="{FF2B5EF4-FFF2-40B4-BE49-F238E27FC236}">
              <a16:creationId xmlns:a16="http://schemas.microsoft.com/office/drawing/2014/main" id="{266B672A-6BA5-4E86-B5A9-46DF35CAE11C}"/>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3326" name="AutoShape 1" descr="https://psfswebp.cc.wmich.edu/cs/FPR/cache/PT_PIXEL_1.gif">
          <a:extLst>
            <a:ext uri="{FF2B5EF4-FFF2-40B4-BE49-F238E27FC236}">
              <a16:creationId xmlns:a16="http://schemas.microsoft.com/office/drawing/2014/main" id="{44689FEB-0D64-43F7-B5F7-0B09704C4945}"/>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27" name="AutoShape 1" descr="https://psfswebp.cc.wmich.edu/cs/FPR/cache/PT_PIXEL_1.gif">
          <a:extLst>
            <a:ext uri="{FF2B5EF4-FFF2-40B4-BE49-F238E27FC236}">
              <a16:creationId xmlns:a16="http://schemas.microsoft.com/office/drawing/2014/main" id="{B35BC3D2-BA2B-46EF-99CA-395EEDB2CB6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28" name="AutoShape 1" descr="https://psfswebp.cc.wmich.edu/cs/FPR/cache/PT_PIXEL_1.gif">
          <a:extLst>
            <a:ext uri="{FF2B5EF4-FFF2-40B4-BE49-F238E27FC236}">
              <a16:creationId xmlns:a16="http://schemas.microsoft.com/office/drawing/2014/main" id="{11FBF38E-8DE9-4079-B332-36763F09E6F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3329" name="AutoShape 1" descr="https://psfswebp.cc.wmich.edu/cs/FPR/cache/PT_PIXEL_1.gif">
          <a:extLst>
            <a:ext uri="{FF2B5EF4-FFF2-40B4-BE49-F238E27FC236}">
              <a16:creationId xmlns:a16="http://schemas.microsoft.com/office/drawing/2014/main" id="{D924C6A5-B3D9-4623-9FD5-984FFC454E8C}"/>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30" name="AutoShape 1" descr="https://psfswebp.cc.wmich.edu/cs/FPR/cache/PT_PIXEL_1.gif">
          <a:extLst>
            <a:ext uri="{FF2B5EF4-FFF2-40B4-BE49-F238E27FC236}">
              <a16:creationId xmlns:a16="http://schemas.microsoft.com/office/drawing/2014/main" id="{47AD4D89-DADA-459E-8EDF-0F05709B4FE5}"/>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31" name="AutoShape 1" descr="https://psfswebp.cc.wmich.edu/cs/FPR/cache/PT_PIXEL_1.gif">
          <a:extLst>
            <a:ext uri="{FF2B5EF4-FFF2-40B4-BE49-F238E27FC236}">
              <a16:creationId xmlns:a16="http://schemas.microsoft.com/office/drawing/2014/main" id="{983F5108-8817-4967-876C-84F1E6E71A3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32" name="AutoShape 1" descr="https://psfswebp.cc.wmich.edu/cs/FPR/cache/PT_PIXEL_1.gif">
          <a:extLst>
            <a:ext uri="{FF2B5EF4-FFF2-40B4-BE49-F238E27FC236}">
              <a16:creationId xmlns:a16="http://schemas.microsoft.com/office/drawing/2014/main" id="{BED7C03E-FBC8-4F92-99A5-A92BE170B9D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33" name="AutoShape 1" descr="https://psfswebp.cc.wmich.edu/cs/FPR/cache/PT_PIXEL_1.gif">
          <a:extLst>
            <a:ext uri="{FF2B5EF4-FFF2-40B4-BE49-F238E27FC236}">
              <a16:creationId xmlns:a16="http://schemas.microsoft.com/office/drawing/2014/main" id="{35585A03-F93D-4CD5-A47A-AAFD965B053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34" name="AutoShape 1" descr="https://psfswebp.cc.wmich.edu/cs/FPR/cache/PT_PIXEL_1.gif">
          <a:extLst>
            <a:ext uri="{FF2B5EF4-FFF2-40B4-BE49-F238E27FC236}">
              <a16:creationId xmlns:a16="http://schemas.microsoft.com/office/drawing/2014/main" id="{6750A900-F9E5-4D75-975E-792E570EDF7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35" name="AutoShape 1" descr="https://psfswebp.cc.wmich.edu/cs/FPR/cache/PT_PIXEL_1.gif">
          <a:extLst>
            <a:ext uri="{FF2B5EF4-FFF2-40B4-BE49-F238E27FC236}">
              <a16:creationId xmlns:a16="http://schemas.microsoft.com/office/drawing/2014/main" id="{A6BBC2B9-8444-4A73-AC84-F9CB69210C7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36" name="AutoShape 1" descr="https://psfswebp.cc.wmich.edu/cs/FPR/cache/PT_PIXEL_1.gif">
          <a:extLst>
            <a:ext uri="{FF2B5EF4-FFF2-40B4-BE49-F238E27FC236}">
              <a16:creationId xmlns:a16="http://schemas.microsoft.com/office/drawing/2014/main" id="{C53142F6-C0C7-4EA8-A01C-C1CA9964890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37" name="AutoShape 1" descr="https://psfswebp.cc.wmich.edu/cs/FPR/cache/PT_PIXEL_1.gif">
          <a:extLst>
            <a:ext uri="{FF2B5EF4-FFF2-40B4-BE49-F238E27FC236}">
              <a16:creationId xmlns:a16="http://schemas.microsoft.com/office/drawing/2014/main" id="{1DAD3646-911D-420B-B183-7E466720B14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38" name="AutoShape 1" descr="https://psfswebp.cc.wmich.edu/cs/FPR/cache/PT_PIXEL_1.gif">
          <a:extLst>
            <a:ext uri="{FF2B5EF4-FFF2-40B4-BE49-F238E27FC236}">
              <a16:creationId xmlns:a16="http://schemas.microsoft.com/office/drawing/2014/main" id="{241BB737-2D1C-4B9C-8871-F1FA2E8DD04C}"/>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39" name="AutoShape 1" descr="https://psfswebp.cc.wmich.edu/cs/FPR/cache/PT_PIXEL_1.gif">
          <a:extLst>
            <a:ext uri="{FF2B5EF4-FFF2-40B4-BE49-F238E27FC236}">
              <a16:creationId xmlns:a16="http://schemas.microsoft.com/office/drawing/2014/main" id="{D3148A6B-4948-4F38-A08C-1257C613D07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40" name="AutoShape 1" descr="https://psfswebp.cc.wmich.edu/cs/FPR/cache/PT_PIXEL_1.gif">
          <a:extLst>
            <a:ext uri="{FF2B5EF4-FFF2-40B4-BE49-F238E27FC236}">
              <a16:creationId xmlns:a16="http://schemas.microsoft.com/office/drawing/2014/main" id="{F61AE7FA-31A0-4F3B-8CEA-3E4ECFF0888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41" name="AutoShape 1" descr="https://psfswebp.cc.wmich.edu/cs/FPR/cache/PT_PIXEL_1.gif">
          <a:extLst>
            <a:ext uri="{FF2B5EF4-FFF2-40B4-BE49-F238E27FC236}">
              <a16:creationId xmlns:a16="http://schemas.microsoft.com/office/drawing/2014/main" id="{AD5646FA-C724-498C-9A62-ADBE736C8650}"/>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42" name="AutoShape 1" descr="https://psfswebp.cc.wmich.edu/cs/FPR/cache/PT_PIXEL_1.gif">
          <a:extLst>
            <a:ext uri="{FF2B5EF4-FFF2-40B4-BE49-F238E27FC236}">
              <a16:creationId xmlns:a16="http://schemas.microsoft.com/office/drawing/2014/main" id="{607078D0-1B29-4495-AB95-D4B5CFB73DA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43" name="AutoShape 1" descr="https://psfswebp.cc.wmich.edu/cs/FPR/cache/PT_PIXEL_1.gif">
          <a:extLst>
            <a:ext uri="{FF2B5EF4-FFF2-40B4-BE49-F238E27FC236}">
              <a16:creationId xmlns:a16="http://schemas.microsoft.com/office/drawing/2014/main" id="{21F8C3D5-1492-4223-98B8-857C8921981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44" name="AutoShape 1" descr="https://psfswebp.cc.wmich.edu/cs/FPR/cache/PT_PIXEL_1.gif">
          <a:extLst>
            <a:ext uri="{FF2B5EF4-FFF2-40B4-BE49-F238E27FC236}">
              <a16:creationId xmlns:a16="http://schemas.microsoft.com/office/drawing/2014/main" id="{716D64E4-C979-4A09-8472-803650F0913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45" name="AutoShape 1" descr="https://psfswebp.cc.wmich.edu/cs/FPR/cache/PT_PIXEL_1.gif">
          <a:extLst>
            <a:ext uri="{FF2B5EF4-FFF2-40B4-BE49-F238E27FC236}">
              <a16:creationId xmlns:a16="http://schemas.microsoft.com/office/drawing/2014/main" id="{8F3ACD35-6A46-4D0E-96EB-EDF306D2387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46" name="AutoShape 1" descr="https://psfswebp.cc.wmich.edu/cs/FPR/cache/PT_PIXEL_1.gif">
          <a:extLst>
            <a:ext uri="{FF2B5EF4-FFF2-40B4-BE49-F238E27FC236}">
              <a16:creationId xmlns:a16="http://schemas.microsoft.com/office/drawing/2014/main" id="{EED6305C-0260-4A07-A16B-7C7C4BB54D1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47" name="AutoShape 1" descr="https://psfswebp.cc.wmich.edu/cs/FPR/cache/PT_PIXEL_1.gif">
          <a:extLst>
            <a:ext uri="{FF2B5EF4-FFF2-40B4-BE49-F238E27FC236}">
              <a16:creationId xmlns:a16="http://schemas.microsoft.com/office/drawing/2014/main" id="{C8CD0532-7B6A-4B0A-AEFF-DAFB0B835A7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48" name="AutoShape 1" descr="https://psfswebp.cc.wmich.edu/cs/FPR/cache/PT_PIXEL_1.gif">
          <a:extLst>
            <a:ext uri="{FF2B5EF4-FFF2-40B4-BE49-F238E27FC236}">
              <a16:creationId xmlns:a16="http://schemas.microsoft.com/office/drawing/2014/main" id="{F1B4C958-8744-41F2-B6B2-E7928C8AAB3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49" name="AutoShape 1" descr="https://psfswebp.cc.wmich.edu/cs/FPR/cache/PT_PIXEL_1.gif">
          <a:extLst>
            <a:ext uri="{FF2B5EF4-FFF2-40B4-BE49-F238E27FC236}">
              <a16:creationId xmlns:a16="http://schemas.microsoft.com/office/drawing/2014/main" id="{C8DBED46-D6E3-475C-89FD-F68C47AFD81C}"/>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50" name="AutoShape 1" descr="https://psfswebp.cc.wmich.edu/cs/FPR/cache/PT_PIXEL_1.gif">
          <a:extLst>
            <a:ext uri="{FF2B5EF4-FFF2-40B4-BE49-F238E27FC236}">
              <a16:creationId xmlns:a16="http://schemas.microsoft.com/office/drawing/2014/main" id="{4D70D124-AE10-4513-B4BF-CAF12776125E}"/>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51" name="AutoShape 1" descr="https://psfswebp.cc.wmich.edu/cs/FPR/cache/PT_PIXEL_1.gif">
          <a:extLst>
            <a:ext uri="{FF2B5EF4-FFF2-40B4-BE49-F238E27FC236}">
              <a16:creationId xmlns:a16="http://schemas.microsoft.com/office/drawing/2014/main" id="{DC095807-494B-4B99-83B3-8654B13F5FCD}"/>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52" name="AutoShape 1" descr="https://psfswebp.cc.wmich.edu/cs/FPR/cache/PT_PIXEL_1.gif">
          <a:extLst>
            <a:ext uri="{FF2B5EF4-FFF2-40B4-BE49-F238E27FC236}">
              <a16:creationId xmlns:a16="http://schemas.microsoft.com/office/drawing/2014/main" id="{3243F839-66DF-4F1F-A5AD-2BFEB02D3B8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53" name="AutoShape 1" descr="https://psfswebp.cc.wmich.edu/cs/FPR/cache/PT_PIXEL_1.gif">
          <a:extLst>
            <a:ext uri="{FF2B5EF4-FFF2-40B4-BE49-F238E27FC236}">
              <a16:creationId xmlns:a16="http://schemas.microsoft.com/office/drawing/2014/main" id="{CB2429E4-2B2E-4570-88DD-BBC1D8A9ACC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3354" name="AutoShape 1" descr="https://psfswebp.cc.wmich.edu/cs/FPR/cache/PT_PIXEL_1.gif">
          <a:extLst>
            <a:ext uri="{FF2B5EF4-FFF2-40B4-BE49-F238E27FC236}">
              <a16:creationId xmlns:a16="http://schemas.microsoft.com/office/drawing/2014/main" id="{42ED1A89-807C-43DF-ADAE-16088CE87D0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5" name="AutoShape 1" descr="https://psfswebp.cc.wmich.edu/cs/FPR/cache/PT_PIXEL_1.gif">
          <a:extLst>
            <a:ext uri="{FF2B5EF4-FFF2-40B4-BE49-F238E27FC236}">
              <a16:creationId xmlns:a16="http://schemas.microsoft.com/office/drawing/2014/main" id="{A9637410-00C4-4CC9-9757-0473414AB3B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6" name="AutoShape 1" descr="https://psfswebp.cc.wmich.edu/cs/FPR/cache/PT_PIXEL_1.gif">
          <a:extLst>
            <a:ext uri="{FF2B5EF4-FFF2-40B4-BE49-F238E27FC236}">
              <a16:creationId xmlns:a16="http://schemas.microsoft.com/office/drawing/2014/main" id="{B97CFE02-8767-4701-B259-39855D98C56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7" name="AutoShape 1" descr="https://psfswebp.cc.wmich.edu/cs/FPR/cache/PT_PIXEL_1.gif">
          <a:extLst>
            <a:ext uri="{FF2B5EF4-FFF2-40B4-BE49-F238E27FC236}">
              <a16:creationId xmlns:a16="http://schemas.microsoft.com/office/drawing/2014/main" id="{6F5E214D-FC2A-4519-AD73-E7B1CA6C1EE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8" name="AutoShape 1" descr="https://psfswebp.cc.wmich.edu/cs/FPR/cache/PT_PIXEL_1.gif">
          <a:extLst>
            <a:ext uri="{FF2B5EF4-FFF2-40B4-BE49-F238E27FC236}">
              <a16:creationId xmlns:a16="http://schemas.microsoft.com/office/drawing/2014/main" id="{E9F00CFB-BA19-4E7B-98C8-19291308CD1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9" name="AutoShape 1" descr="https://psfswebp.cc.wmich.edu/cs/FPR/cache/PT_PIXEL_1.gif">
          <a:extLst>
            <a:ext uri="{FF2B5EF4-FFF2-40B4-BE49-F238E27FC236}">
              <a16:creationId xmlns:a16="http://schemas.microsoft.com/office/drawing/2014/main" id="{365E1994-5DBF-404D-8D9F-6C96C69613B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0" name="AutoShape 1" descr="https://psfswebp.cc.wmich.edu/cs/FPR/cache/PT_PIXEL_1.gif">
          <a:extLst>
            <a:ext uri="{FF2B5EF4-FFF2-40B4-BE49-F238E27FC236}">
              <a16:creationId xmlns:a16="http://schemas.microsoft.com/office/drawing/2014/main" id="{16D0147C-EB1B-4BAD-A6C8-0EFDA7CF4A5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1" name="AutoShape 1" descr="https://psfswebp.cc.wmich.edu/cs/FPR/cache/PT_PIXEL_1.gif">
          <a:extLst>
            <a:ext uri="{FF2B5EF4-FFF2-40B4-BE49-F238E27FC236}">
              <a16:creationId xmlns:a16="http://schemas.microsoft.com/office/drawing/2014/main" id="{ADF5AFC4-B8AF-482C-B08C-4745C7B90AB3}"/>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2" name="AutoShape 1" descr="https://psfswebp.cc.wmich.edu/cs/FPR/cache/PT_PIXEL_1.gif">
          <a:extLst>
            <a:ext uri="{FF2B5EF4-FFF2-40B4-BE49-F238E27FC236}">
              <a16:creationId xmlns:a16="http://schemas.microsoft.com/office/drawing/2014/main" id="{94E7B8CC-C2C9-4C30-A0AE-3D8693A726E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3" name="AutoShape 1" descr="https://psfswebp.cc.wmich.edu/cs/FPR/cache/PT_PIXEL_1.gif">
          <a:extLst>
            <a:ext uri="{FF2B5EF4-FFF2-40B4-BE49-F238E27FC236}">
              <a16:creationId xmlns:a16="http://schemas.microsoft.com/office/drawing/2014/main" id="{AE04519E-F0BA-4378-86E1-9A39544DE99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4" name="AutoShape 1" descr="https://psfswebp.cc.wmich.edu/cs/FPR/cache/PT_PIXEL_1.gif">
          <a:extLst>
            <a:ext uri="{FF2B5EF4-FFF2-40B4-BE49-F238E27FC236}">
              <a16:creationId xmlns:a16="http://schemas.microsoft.com/office/drawing/2014/main" id="{BDCCEBA6-2D59-4AFD-81A4-D05AFD853A1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5" name="AutoShape 1" descr="https://psfswebp.cc.wmich.edu/cs/FPR/cache/PT_PIXEL_1.gif">
          <a:extLst>
            <a:ext uri="{FF2B5EF4-FFF2-40B4-BE49-F238E27FC236}">
              <a16:creationId xmlns:a16="http://schemas.microsoft.com/office/drawing/2014/main" id="{44C292DD-1B5A-4276-815C-31FB364357B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6" name="AutoShape 1" descr="https://psfswebp.cc.wmich.edu/cs/FPR/cache/PT_PIXEL_1.gif">
          <a:extLst>
            <a:ext uri="{FF2B5EF4-FFF2-40B4-BE49-F238E27FC236}">
              <a16:creationId xmlns:a16="http://schemas.microsoft.com/office/drawing/2014/main" id="{9FCACAB7-0E9A-48A4-A655-FEC0A3F286F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7" name="AutoShape 1" descr="https://psfswebp.cc.wmich.edu/cs/FPR/cache/PT_PIXEL_1.gif">
          <a:extLst>
            <a:ext uri="{FF2B5EF4-FFF2-40B4-BE49-F238E27FC236}">
              <a16:creationId xmlns:a16="http://schemas.microsoft.com/office/drawing/2014/main" id="{E32C6791-A8DE-4538-815F-F1C3F234B4A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8" name="AutoShape 1" descr="https://psfswebp.cc.wmich.edu/cs/FPR/cache/PT_PIXEL_1.gif">
          <a:extLst>
            <a:ext uri="{FF2B5EF4-FFF2-40B4-BE49-F238E27FC236}">
              <a16:creationId xmlns:a16="http://schemas.microsoft.com/office/drawing/2014/main" id="{6351E2A9-8B69-4F9F-AC30-29AA7130DCA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9" name="AutoShape 1" descr="https://psfswebp.cc.wmich.edu/cs/FPR/cache/PT_PIXEL_1.gif">
          <a:extLst>
            <a:ext uri="{FF2B5EF4-FFF2-40B4-BE49-F238E27FC236}">
              <a16:creationId xmlns:a16="http://schemas.microsoft.com/office/drawing/2014/main" id="{D0B4F728-2585-4EA0-9EC3-C506599A876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0" name="AutoShape 1" descr="https://psfswebp.cc.wmich.edu/cs/FPR/cache/PT_PIXEL_1.gif">
          <a:extLst>
            <a:ext uri="{FF2B5EF4-FFF2-40B4-BE49-F238E27FC236}">
              <a16:creationId xmlns:a16="http://schemas.microsoft.com/office/drawing/2014/main" id="{777E735C-4E55-4E00-A77E-90DA0761A35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1" name="AutoShape 1" descr="https://psfswebp.cc.wmich.edu/cs/FPR/cache/PT_PIXEL_1.gif">
          <a:extLst>
            <a:ext uri="{FF2B5EF4-FFF2-40B4-BE49-F238E27FC236}">
              <a16:creationId xmlns:a16="http://schemas.microsoft.com/office/drawing/2014/main" id="{7ED4497D-F892-4615-82D4-6A9DCFFDB15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2" name="AutoShape 1" descr="https://psfswebp.cc.wmich.edu/cs/FPR/cache/PT_PIXEL_1.gif">
          <a:extLst>
            <a:ext uri="{FF2B5EF4-FFF2-40B4-BE49-F238E27FC236}">
              <a16:creationId xmlns:a16="http://schemas.microsoft.com/office/drawing/2014/main" id="{F9BD0B47-29FF-42FA-B6CB-E3A87AF90E7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3" name="AutoShape 1" descr="https://psfswebp.cc.wmich.edu/cs/FPR/cache/PT_PIXEL_1.gif">
          <a:extLst>
            <a:ext uri="{FF2B5EF4-FFF2-40B4-BE49-F238E27FC236}">
              <a16:creationId xmlns:a16="http://schemas.microsoft.com/office/drawing/2014/main" id="{2FF642F8-A025-4991-9D38-72D388CDE22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4" name="AutoShape 1" descr="https://psfswebp.cc.wmich.edu/cs/FPR/cache/PT_PIXEL_1.gif">
          <a:extLst>
            <a:ext uri="{FF2B5EF4-FFF2-40B4-BE49-F238E27FC236}">
              <a16:creationId xmlns:a16="http://schemas.microsoft.com/office/drawing/2014/main" id="{7F80E5E2-A0EB-49BE-8FB8-05B388E1837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5" name="AutoShape 1" descr="https://psfswebp.cc.wmich.edu/cs/FPR/cache/PT_PIXEL_1.gif">
          <a:extLst>
            <a:ext uri="{FF2B5EF4-FFF2-40B4-BE49-F238E27FC236}">
              <a16:creationId xmlns:a16="http://schemas.microsoft.com/office/drawing/2014/main" id="{47338790-0081-42DF-95FF-5772B677730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6" name="AutoShape 1" descr="https://psfswebp.cc.wmich.edu/cs/FPR/cache/PT_PIXEL_1.gif">
          <a:extLst>
            <a:ext uri="{FF2B5EF4-FFF2-40B4-BE49-F238E27FC236}">
              <a16:creationId xmlns:a16="http://schemas.microsoft.com/office/drawing/2014/main" id="{5DAEFA66-57C3-4157-8169-EDA8E59F3EF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7" name="AutoShape 1" descr="https://psfswebp.cc.wmich.edu/cs/FPR/cache/PT_PIXEL_1.gif">
          <a:extLst>
            <a:ext uri="{FF2B5EF4-FFF2-40B4-BE49-F238E27FC236}">
              <a16:creationId xmlns:a16="http://schemas.microsoft.com/office/drawing/2014/main" id="{FD8A2B51-78C9-4103-9C55-6D6654BB356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8" name="AutoShape 1" descr="https://psfswebp.cc.wmich.edu/cs/FPR/cache/PT_PIXEL_1.gif">
          <a:extLst>
            <a:ext uri="{FF2B5EF4-FFF2-40B4-BE49-F238E27FC236}">
              <a16:creationId xmlns:a16="http://schemas.microsoft.com/office/drawing/2014/main" id="{37722A27-7E20-415B-8BD9-B5409448AE5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9" name="AutoShape 1" descr="https://psfswebp.cc.wmich.edu/cs/FPR/cache/PT_PIXEL_1.gif">
          <a:extLst>
            <a:ext uri="{FF2B5EF4-FFF2-40B4-BE49-F238E27FC236}">
              <a16:creationId xmlns:a16="http://schemas.microsoft.com/office/drawing/2014/main" id="{16FD2D6A-9048-47AC-A4E6-7605EB2B549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0" name="AutoShape 1" descr="https://psfswebp.cc.wmich.edu/cs/FPR/cache/PT_PIXEL_1.gif">
          <a:extLst>
            <a:ext uri="{FF2B5EF4-FFF2-40B4-BE49-F238E27FC236}">
              <a16:creationId xmlns:a16="http://schemas.microsoft.com/office/drawing/2014/main" id="{286B9BEA-CE6E-44F4-B153-66F691ACD9A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1" name="AutoShape 1" descr="https://psfswebp.cc.wmich.edu/cs/FPR/cache/PT_PIXEL_1.gif">
          <a:extLst>
            <a:ext uri="{FF2B5EF4-FFF2-40B4-BE49-F238E27FC236}">
              <a16:creationId xmlns:a16="http://schemas.microsoft.com/office/drawing/2014/main" id="{39D53401-E40C-44F4-A54C-9F74AA55067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2" name="AutoShape 1" descr="https://psfswebp.cc.wmich.edu/cs/FPR/cache/PT_PIXEL_1.gif">
          <a:extLst>
            <a:ext uri="{FF2B5EF4-FFF2-40B4-BE49-F238E27FC236}">
              <a16:creationId xmlns:a16="http://schemas.microsoft.com/office/drawing/2014/main" id="{41AC6F5B-0FC2-4CA0-94D5-0CFB73C0C8D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3" name="AutoShape 1" descr="https://psfswebp.cc.wmich.edu/cs/FPR/cache/PT_PIXEL_1.gif">
          <a:extLst>
            <a:ext uri="{FF2B5EF4-FFF2-40B4-BE49-F238E27FC236}">
              <a16:creationId xmlns:a16="http://schemas.microsoft.com/office/drawing/2014/main" id="{C7729332-D009-4A50-A9AA-FECD3C310BC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4" name="AutoShape 1" descr="https://psfswebp.cc.wmich.edu/cs/FPR/cache/PT_PIXEL_1.gif">
          <a:extLst>
            <a:ext uri="{FF2B5EF4-FFF2-40B4-BE49-F238E27FC236}">
              <a16:creationId xmlns:a16="http://schemas.microsoft.com/office/drawing/2014/main" id="{D2396B71-7A74-4FCE-B7C9-25F8CE4C0AC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5" name="AutoShape 1" descr="https://psfswebp.cc.wmich.edu/cs/FPR/cache/PT_PIXEL_1.gif">
          <a:extLst>
            <a:ext uri="{FF2B5EF4-FFF2-40B4-BE49-F238E27FC236}">
              <a16:creationId xmlns:a16="http://schemas.microsoft.com/office/drawing/2014/main" id="{400E2853-8BB5-484E-8B89-695E2709319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6" name="AutoShape 1" descr="https://psfswebp.cc.wmich.edu/cs/FPR/cache/PT_PIXEL_1.gif">
          <a:extLst>
            <a:ext uri="{FF2B5EF4-FFF2-40B4-BE49-F238E27FC236}">
              <a16:creationId xmlns:a16="http://schemas.microsoft.com/office/drawing/2014/main" id="{A04428EC-450F-4E70-8495-571848D9771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7" name="AutoShape 1" descr="https://psfswebp.cc.wmich.edu/cs/FPR/cache/PT_PIXEL_1.gif">
          <a:extLst>
            <a:ext uri="{FF2B5EF4-FFF2-40B4-BE49-F238E27FC236}">
              <a16:creationId xmlns:a16="http://schemas.microsoft.com/office/drawing/2014/main" id="{9CB0B8D4-83E5-45C4-B024-5C192DB3AA5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8" name="AutoShape 1" descr="https://psfswebp.cc.wmich.edu/cs/FPR/cache/PT_PIXEL_1.gif">
          <a:extLst>
            <a:ext uri="{FF2B5EF4-FFF2-40B4-BE49-F238E27FC236}">
              <a16:creationId xmlns:a16="http://schemas.microsoft.com/office/drawing/2014/main" id="{30B8D48C-FFCB-4EB8-A7A3-998B0AE0AEA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9" name="AutoShape 1" descr="https://psfswebp.cc.wmich.edu/cs/FPR/cache/PT_PIXEL_1.gif">
          <a:extLst>
            <a:ext uri="{FF2B5EF4-FFF2-40B4-BE49-F238E27FC236}">
              <a16:creationId xmlns:a16="http://schemas.microsoft.com/office/drawing/2014/main" id="{E1B63805-034B-45D6-A72E-6DF22C8740B3}"/>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0" name="AutoShape 1" descr="https://psfswebp.cc.wmich.edu/cs/FPR/cache/PT_PIXEL_1.gif">
          <a:extLst>
            <a:ext uri="{FF2B5EF4-FFF2-40B4-BE49-F238E27FC236}">
              <a16:creationId xmlns:a16="http://schemas.microsoft.com/office/drawing/2014/main" id="{BBA81724-E0F1-48E0-BAAD-A3F59AE83CE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1" name="AutoShape 1" descr="https://psfswebp.cc.wmich.edu/cs/FPR/cache/PT_PIXEL_1.gif">
          <a:extLst>
            <a:ext uri="{FF2B5EF4-FFF2-40B4-BE49-F238E27FC236}">
              <a16:creationId xmlns:a16="http://schemas.microsoft.com/office/drawing/2014/main" id="{4DBD9E5F-AE16-4547-836D-CC2A29C40A3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2" name="AutoShape 1" descr="https://psfswebp.cc.wmich.edu/cs/FPR/cache/PT_PIXEL_1.gif">
          <a:extLst>
            <a:ext uri="{FF2B5EF4-FFF2-40B4-BE49-F238E27FC236}">
              <a16:creationId xmlns:a16="http://schemas.microsoft.com/office/drawing/2014/main" id="{01D90C0E-66A8-4EA4-B198-126B051055E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3" name="AutoShape 1" descr="https://psfswebp.cc.wmich.edu/cs/FPR/cache/PT_PIXEL_1.gif">
          <a:extLst>
            <a:ext uri="{FF2B5EF4-FFF2-40B4-BE49-F238E27FC236}">
              <a16:creationId xmlns:a16="http://schemas.microsoft.com/office/drawing/2014/main" id="{B32E5667-A8D2-4D57-87EC-B3610C40B423}"/>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4" name="AutoShape 1" descr="https://psfswebp.cc.wmich.edu/cs/FPR/cache/PT_PIXEL_1.gif">
          <a:extLst>
            <a:ext uri="{FF2B5EF4-FFF2-40B4-BE49-F238E27FC236}">
              <a16:creationId xmlns:a16="http://schemas.microsoft.com/office/drawing/2014/main" id="{45E61E74-4404-44E2-82C1-B054CD7087C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5" name="AutoShape 1" descr="https://psfswebp.cc.wmich.edu/cs/FPR/cache/PT_PIXEL_1.gif">
          <a:extLst>
            <a:ext uri="{FF2B5EF4-FFF2-40B4-BE49-F238E27FC236}">
              <a16:creationId xmlns:a16="http://schemas.microsoft.com/office/drawing/2014/main" id="{D8BCD6E0-4CA9-4159-80E7-21BA5DB4AED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6" name="AutoShape 1" descr="https://psfswebp.cc.wmich.edu/cs/FPR/cache/PT_PIXEL_1.gif">
          <a:extLst>
            <a:ext uri="{FF2B5EF4-FFF2-40B4-BE49-F238E27FC236}">
              <a16:creationId xmlns:a16="http://schemas.microsoft.com/office/drawing/2014/main" id="{119C12D0-0383-45C4-B76D-7D0A38A179D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7" name="AutoShape 1" descr="https://psfswebp.cc.wmich.edu/cs/FPR/cache/PT_PIXEL_1.gif">
          <a:extLst>
            <a:ext uri="{FF2B5EF4-FFF2-40B4-BE49-F238E27FC236}">
              <a16:creationId xmlns:a16="http://schemas.microsoft.com/office/drawing/2014/main" id="{3C28BD35-06AF-4034-AA2E-9546FFE2C58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8" name="AutoShape 1" descr="https://psfswebp.cc.wmich.edu/cs/FPR/cache/PT_PIXEL_1.gif">
          <a:extLst>
            <a:ext uri="{FF2B5EF4-FFF2-40B4-BE49-F238E27FC236}">
              <a16:creationId xmlns:a16="http://schemas.microsoft.com/office/drawing/2014/main" id="{767F15D8-DC5B-40DE-BE16-9A8F6EC152E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9" name="AutoShape 1" descr="https://psfswebp.cc.wmich.edu/cs/FPR/cache/PT_PIXEL_1.gif">
          <a:extLst>
            <a:ext uri="{FF2B5EF4-FFF2-40B4-BE49-F238E27FC236}">
              <a16:creationId xmlns:a16="http://schemas.microsoft.com/office/drawing/2014/main" id="{0A2FD8B4-609B-4B24-AF9E-644F67D67A6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400" name="AutoShape 1" descr="https://psfswebp.cc.wmich.edu/cs/FPR/cache/PT_PIXEL_1.gif">
          <a:extLst>
            <a:ext uri="{FF2B5EF4-FFF2-40B4-BE49-F238E27FC236}">
              <a16:creationId xmlns:a16="http://schemas.microsoft.com/office/drawing/2014/main" id="{8701C048-1CD0-490C-B44D-B56CEA4DF1E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401" name="AutoShape 1" descr="https://psfswebp.cc.wmich.edu/cs/FPR/cache/PT_PIXEL_1.gif">
          <a:extLst>
            <a:ext uri="{FF2B5EF4-FFF2-40B4-BE49-F238E27FC236}">
              <a16:creationId xmlns:a16="http://schemas.microsoft.com/office/drawing/2014/main" id="{42DE921B-CBCC-49A8-9BF1-0791BB7E18E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2" name="AutoShape 1" descr="https://psfswebp.cc.wmich.edu/cs/FPR/cache/PT_PIXEL_1.gif">
          <a:extLst>
            <a:ext uri="{FF2B5EF4-FFF2-40B4-BE49-F238E27FC236}">
              <a16:creationId xmlns:a16="http://schemas.microsoft.com/office/drawing/2014/main" id="{BAE7BDD6-F135-47AE-8679-09F1D147BFB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3" name="AutoShape 1" descr="https://psfswebp.cc.wmich.edu/cs/FPR/cache/PT_PIXEL_1.gif">
          <a:extLst>
            <a:ext uri="{FF2B5EF4-FFF2-40B4-BE49-F238E27FC236}">
              <a16:creationId xmlns:a16="http://schemas.microsoft.com/office/drawing/2014/main" id="{BBE8B011-ABF3-4816-8E70-7857422411B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4" name="AutoShape 1" descr="https://psfswebp.cc.wmich.edu/cs/FPR/cache/PT_PIXEL_1.gif">
          <a:extLst>
            <a:ext uri="{FF2B5EF4-FFF2-40B4-BE49-F238E27FC236}">
              <a16:creationId xmlns:a16="http://schemas.microsoft.com/office/drawing/2014/main" id="{67C2617B-3551-4370-BFAB-E902DDB1E6E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5" name="AutoShape 1" descr="https://psfswebp.cc.wmich.edu/cs/FPR/cache/PT_PIXEL_1.gif">
          <a:extLst>
            <a:ext uri="{FF2B5EF4-FFF2-40B4-BE49-F238E27FC236}">
              <a16:creationId xmlns:a16="http://schemas.microsoft.com/office/drawing/2014/main" id="{1E0F4654-4153-4A80-99AB-0D623B1098F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6" name="AutoShape 1" descr="https://psfswebp.cc.wmich.edu/cs/FPR/cache/PT_PIXEL_1.gif">
          <a:extLst>
            <a:ext uri="{FF2B5EF4-FFF2-40B4-BE49-F238E27FC236}">
              <a16:creationId xmlns:a16="http://schemas.microsoft.com/office/drawing/2014/main" id="{07E56181-26B4-40D2-BDA4-2E1B271FE8F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7" name="AutoShape 1" descr="https://psfswebp.cc.wmich.edu/cs/FPR/cache/PT_PIXEL_1.gif">
          <a:extLst>
            <a:ext uri="{FF2B5EF4-FFF2-40B4-BE49-F238E27FC236}">
              <a16:creationId xmlns:a16="http://schemas.microsoft.com/office/drawing/2014/main" id="{2388818B-05E2-43A0-9838-5764A33B1FF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8" name="AutoShape 1" descr="https://psfswebp.cc.wmich.edu/cs/FPR/cache/PT_PIXEL_1.gif">
          <a:extLst>
            <a:ext uri="{FF2B5EF4-FFF2-40B4-BE49-F238E27FC236}">
              <a16:creationId xmlns:a16="http://schemas.microsoft.com/office/drawing/2014/main" id="{45FA3F94-31CC-40B2-8313-A85239AB1AD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9" name="AutoShape 1" descr="https://psfswebp.cc.wmich.edu/cs/FPR/cache/PT_PIXEL_1.gif">
          <a:extLst>
            <a:ext uri="{FF2B5EF4-FFF2-40B4-BE49-F238E27FC236}">
              <a16:creationId xmlns:a16="http://schemas.microsoft.com/office/drawing/2014/main" id="{1E9FCCFD-F826-494E-B1E1-7C6B8459A47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0" name="AutoShape 1" descr="https://psfswebp.cc.wmich.edu/cs/FPR/cache/PT_PIXEL_1.gif">
          <a:extLst>
            <a:ext uri="{FF2B5EF4-FFF2-40B4-BE49-F238E27FC236}">
              <a16:creationId xmlns:a16="http://schemas.microsoft.com/office/drawing/2014/main" id="{BB41C575-F2C6-4DBD-8DAE-B805B459F90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1" name="AutoShape 1" descr="https://psfswebp.cc.wmich.edu/cs/FPR/cache/PT_PIXEL_1.gif">
          <a:extLst>
            <a:ext uri="{FF2B5EF4-FFF2-40B4-BE49-F238E27FC236}">
              <a16:creationId xmlns:a16="http://schemas.microsoft.com/office/drawing/2014/main" id="{6D06C716-480B-443F-9521-9E523D72562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2" name="AutoShape 1" descr="https://psfswebp.cc.wmich.edu/cs/FPR/cache/PT_PIXEL_1.gif">
          <a:extLst>
            <a:ext uri="{FF2B5EF4-FFF2-40B4-BE49-F238E27FC236}">
              <a16:creationId xmlns:a16="http://schemas.microsoft.com/office/drawing/2014/main" id="{4124F04B-D333-4463-ACF2-E68BEAB7B78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3" name="AutoShape 1" descr="https://psfswebp.cc.wmich.edu/cs/FPR/cache/PT_PIXEL_1.gif">
          <a:extLst>
            <a:ext uri="{FF2B5EF4-FFF2-40B4-BE49-F238E27FC236}">
              <a16:creationId xmlns:a16="http://schemas.microsoft.com/office/drawing/2014/main" id="{95615D14-7D77-4551-A9AB-418E586BF36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4" name="AutoShape 1" descr="https://psfswebp.cc.wmich.edu/cs/FPR/cache/PT_PIXEL_1.gif">
          <a:extLst>
            <a:ext uri="{FF2B5EF4-FFF2-40B4-BE49-F238E27FC236}">
              <a16:creationId xmlns:a16="http://schemas.microsoft.com/office/drawing/2014/main" id="{2BF98BAB-624C-4CB0-B614-189BC27FF97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5" name="AutoShape 1" descr="https://psfswebp.cc.wmich.edu/cs/FPR/cache/PT_PIXEL_1.gif">
          <a:extLst>
            <a:ext uri="{FF2B5EF4-FFF2-40B4-BE49-F238E27FC236}">
              <a16:creationId xmlns:a16="http://schemas.microsoft.com/office/drawing/2014/main" id="{DF29F642-79EC-4528-89F5-E777AB1D1CF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6" name="AutoShape 1" descr="https://psfswebp.cc.wmich.edu/cs/FPR/cache/PT_PIXEL_1.gif">
          <a:extLst>
            <a:ext uri="{FF2B5EF4-FFF2-40B4-BE49-F238E27FC236}">
              <a16:creationId xmlns:a16="http://schemas.microsoft.com/office/drawing/2014/main" id="{9C2E9EE3-12AF-48E7-BAE4-0C4A2A8E7FF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7" name="AutoShape 1" descr="https://psfswebp.cc.wmich.edu/cs/FPR/cache/PT_PIXEL_1.gif">
          <a:extLst>
            <a:ext uri="{FF2B5EF4-FFF2-40B4-BE49-F238E27FC236}">
              <a16:creationId xmlns:a16="http://schemas.microsoft.com/office/drawing/2014/main" id="{C2A049C5-D771-41DA-9FCE-1E3814B9333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2"/>
  <sheetViews>
    <sheetView tabSelected="1" zoomScaleNormal="100" workbookViewId="0">
      <selection activeCell="B1" sqref="B1:G1"/>
    </sheetView>
  </sheetViews>
  <sheetFormatPr defaultColWidth="8.6640625" defaultRowHeight="15"/>
  <cols>
    <col min="1" max="1" width="38.5546875" style="6" customWidth="1"/>
    <col min="2" max="4" width="15.44140625" style="6" customWidth="1"/>
    <col min="5" max="7" width="15.44140625" style="29" customWidth="1"/>
    <col min="8" max="8" width="8.6640625" style="6"/>
    <col min="9" max="9" width="18.44140625" style="29" customWidth="1"/>
    <col min="10" max="10" width="20.5546875" style="6" customWidth="1"/>
    <col min="11" max="16384" width="8.6640625" style="6"/>
  </cols>
  <sheetData>
    <row r="1" spans="1:10" ht="43.95" customHeight="1">
      <c r="A1" s="34" t="s">
        <v>52</v>
      </c>
      <c r="B1" s="183"/>
      <c r="C1" s="183"/>
      <c r="D1" s="183"/>
      <c r="E1" s="183"/>
      <c r="F1" s="183"/>
      <c r="G1" s="183"/>
    </row>
    <row r="2" spans="1:10" ht="25.5" customHeight="1">
      <c r="A2" s="34" t="s">
        <v>53</v>
      </c>
      <c r="B2" s="160"/>
      <c r="C2" s="160"/>
      <c r="D2" s="160"/>
      <c r="E2" s="160"/>
      <c r="F2" s="160"/>
      <c r="G2" s="160"/>
    </row>
    <row r="3" spans="1:10" ht="25.5" customHeight="1">
      <c r="A3" s="34" t="s">
        <v>45</v>
      </c>
      <c r="B3" s="108"/>
      <c r="C3" s="35"/>
      <c r="D3" s="35"/>
      <c r="E3" s="35"/>
      <c r="F3" s="156" t="s">
        <v>121</v>
      </c>
      <c r="G3" s="157">
        <f>G74</f>
        <v>0</v>
      </c>
    </row>
    <row r="4" spans="1:10" ht="25.5" customHeight="1">
      <c r="A4" s="34" t="s">
        <v>46</v>
      </c>
      <c r="B4" s="109"/>
      <c r="C4" s="35"/>
      <c r="D4" s="35"/>
      <c r="E4" s="35"/>
      <c r="F4" s="35"/>
      <c r="J4" s="65"/>
    </row>
    <row r="5" spans="1:10" ht="14.25" customHeight="1"/>
    <row r="6" spans="1:10" s="7" customFormat="1">
      <c r="A6" s="37" t="s">
        <v>28</v>
      </c>
      <c r="B6" s="67" t="s">
        <v>47</v>
      </c>
      <c r="C6" s="67" t="s">
        <v>48</v>
      </c>
      <c r="D6" s="67" t="s">
        <v>49</v>
      </c>
      <c r="E6" s="67" t="s">
        <v>50</v>
      </c>
      <c r="F6" s="68" t="s">
        <v>51</v>
      </c>
      <c r="G6" s="69" t="s">
        <v>35</v>
      </c>
      <c r="H6" s="64"/>
      <c r="I6" s="156" t="s">
        <v>64</v>
      </c>
    </row>
    <row r="7" spans="1:10" ht="28.5" customHeight="1">
      <c r="A7" s="14"/>
      <c r="B7" s="15"/>
      <c r="C7" s="15"/>
      <c r="D7" s="15"/>
      <c r="E7" s="15"/>
      <c r="F7" s="15"/>
      <c r="G7" s="15">
        <f>SUM(B7:F7)</f>
        <v>0</v>
      </c>
      <c r="I7" s="158"/>
    </row>
    <row r="8" spans="1:10" ht="24" customHeight="1">
      <c r="A8" s="14"/>
      <c r="B8" s="15"/>
      <c r="C8" s="15"/>
      <c r="D8" s="15"/>
      <c r="E8" s="15"/>
      <c r="F8" s="15"/>
      <c r="G8" s="15">
        <f t="shared" ref="G8:G10" si="0">SUM(B8:F8)</f>
        <v>0</v>
      </c>
      <c r="I8" s="158"/>
    </row>
    <row r="9" spans="1:10" ht="24" customHeight="1">
      <c r="A9" s="14"/>
      <c r="B9" s="15"/>
      <c r="C9" s="15"/>
      <c r="D9" s="15"/>
      <c r="E9" s="15"/>
      <c r="F9" s="15"/>
      <c r="G9" s="15">
        <f t="shared" si="0"/>
        <v>0</v>
      </c>
    </row>
    <row r="10" spans="1:10" ht="24" customHeight="1">
      <c r="A10" s="16"/>
      <c r="B10" s="15"/>
      <c r="C10" s="15"/>
      <c r="D10" s="15"/>
      <c r="E10" s="15"/>
      <c r="F10" s="15"/>
      <c r="G10" s="15">
        <f t="shared" si="0"/>
        <v>0</v>
      </c>
    </row>
    <row r="11" spans="1:10">
      <c r="A11" s="17" t="s">
        <v>61</v>
      </c>
      <c r="B11" s="18">
        <f>SUM(B7:B10)</f>
        <v>0</v>
      </c>
      <c r="C11" s="18">
        <f t="shared" ref="C11:F11" si="1">SUM(C7:C10)</f>
        <v>0</v>
      </c>
      <c r="D11" s="18">
        <f t="shared" si="1"/>
        <v>0</v>
      </c>
      <c r="E11" s="18">
        <f t="shared" si="1"/>
        <v>0</v>
      </c>
      <c r="F11" s="18">
        <f t="shared" si="1"/>
        <v>0</v>
      </c>
      <c r="G11" s="18">
        <f>SUM(G7:G10)</f>
        <v>0</v>
      </c>
      <c r="I11" s="36">
        <f>SUM(B11,C11,D11,E11,F11)-G11</f>
        <v>0</v>
      </c>
      <c r="J11" s="66"/>
    </row>
    <row r="12" spans="1:10">
      <c r="A12" s="38" t="s">
        <v>29</v>
      </c>
      <c r="B12" s="39"/>
      <c r="C12" s="39"/>
      <c r="D12" s="39"/>
      <c r="E12" s="39"/>
      <c r="F12" s="40"/>
      <c r="G12" s="40"/>
      <c r="I12" s="36"/>
      <c r="J12" s="66"/>
    </row>
    <row r="13" spans="1:10" ht="22.95" customHeight="1">
      <c r="A13" s="20"/>
      <c r="B13" s="15"/>
      <c r="C13" s="15"/>
      <c r="D13" s="15"/>
      <c r="E13" s="15"/>
      <c r="F13" s="15"/>
      <c r="G13" s="15">
        <f t="shared" ref="G13:G16" si="2">SUM(B13:F13)</f>
        <v>0</v>
      </c>
      <c r="I13" s="36"/>
      <c r="J13" s="66"/>
    </row>
    <row r="14" spans="1:10" ht="21.6" customHeight="1">
      <c r="A14" s="20"/>
      <c r="B14" s="15"/>
      <c r="C14" s="15"/>
      <c r="D14" s="15"/>
      <c r="E14" s="15"/>
      <c r="F14" s="15"/>
      <c r="G14" s="15">
        <f t="shared" si="2"/>
        <v>0</v>
      </c>
      <c r="I14" s="36"/>
      <c r="J14" s="66"/>
    </row>
    <row r="15" spans="1:10" ht="21" customHeight="1">
      <c r="A15" s="20"/>
      <c r="B15" s="15"/>
      <c r="C15" s="15"/>
      <c r="D15" s="15"/>
      <c r="E15" s="15"/>
      <c r="F15" s="15"/>
      <c r="G15" s="15">
        <f t="shared" si="2"/>
        <v>0</v>
      </c>
      <c r="I15" s="36"/>
      <c r="J15" s="66"/>
    </row>
    <row r="16" spans="1:10" ht="21" customHeight="1">
      <c r="A16" s="20"/>
      <c r="B16" s="15"/>
      <c r="C16" s="15"/>
      <c r="D16" s="15"/>
      <c r="E16" s="15"/>
      <c r="F16" s="15"/>
      <c r="G16" s="15">
        <f t="shared" si="2"/>
        <v>0</v>
      </c>
      <c r="I16" s="36"/>
      <c r="J16" s="66"/>
    </row>
    <row r="17" spans="1:10">
      <c r="A17" s="17" t="s">
        <v>62</v>
      </c>
      <c r="B17" s="18">
        <f>SUM(B13:B16)</f>
        <v>0</v>
      </c>
      <c r="C17" s="18">
        <f t="shared" ref="C17:F17" si="3">SUM(C13:C16)</f>
        <v>0</v>
      </c>
      <c r="D17" s="18">
        <f t="shared" si="3"/>
        <v>0</v>
      </c>
      <c r="E17" s="18">
        <f t="shared" si="3"/>
        <v>0</v>
      </c>
      <c r="F17" s="18">
        <f t="shared" si="3"/>
        <v>0</v>
      </c>
      <c r="G17" s="18">
        <f>SUM(G12:G16)</f>
        <v>0</v>
      </c>
      <c r="I17" s="36">
        <f>SUM(B17,C17,D17,E17,F17)-G17</f>
        <v>0</v>
      </c>
      <c r="J17" s="66"/>
    </row>
    <row r="18" spans="1:10" ht="24.6">
      <c r="A18" s="43" t="s">
        <v>57</v>
      </c>
      <c r="B18" s="41"/>
      <c r="C18" s="41"/>
      <c r="D18" s="41"/>
      <c r="E18" s="41"/>
      <c r="F18" s="40"/>
      <c r="G18" s="40"/>
      <c r="I18" s="36"/>
      <c r="J18" s="66"/>
    </row>
    <row r="19" spans="1:10" ht="23.25" customHeight="1">
      <c r="A19" s="22">
        <f>A7</f>
        <v>0</v>
      </c>
      <c r="B19" s="15"/>
      <c r="C19" s="15"/>
      <c r="D19" s="15"/>
      <c r="E19" s="15"/>
      <c r="F19" s="15"/>
      <c r="G19" s="15">
        <f t="shared" ref="G19:G26" si="4">SUM(B19:F19)</f>
        <v>0</v>
      </c>
      <c r="I19" s="36"/>
      <c r="J19" s="66"/>
    </row>
    <row r="20" spans="1:10" ht="23.25" customHeight="1">
      <c r="A20" s="22">
        <f>A8</f>
        <v>0</v>
      </c>
      <c r="B20" s="15"/>
      <c r="C20" s="15"/>
      <c r="D20" s="15"/>
      <c r="E20" s="15"/>
      <c r="F20" s="15"/>
      <c r="G20" s="15">
        <f t="shared" si="4"/>
        <v>0</v>
      </c>
      <c r="I20" s="36"/>
      <c r="J20" s="66"/>
    </row>
    <row r="21" spans="1:10" ht="23.25" customHeight="1">
      <c r="A21" s="22">
        <f>A9</f>
        <v>0</v>
      </c>
      <c r="B21" s="15"/>
      <c r="C21" s="15"/>
      <c r="D21" s="15"/>
      <c r="E21" s="15"/>
      <c r="F21" s="15"/>
      <c r="G21" s="15">
        <f t="shared" si="4"/>
        <v>0</v>
      </c>
      <c r="I21" s="36"/>
      <c r="J21" s="66"/>
    </row>
    <row r="22" spans="1:10" ht="23.25" customHeight="1">
      <c r="A22" s="22">
        <f>A10</f>
        <v>0</v>
      </c>
      <c r="B22" s="15"/>
      <c r="C22" s="15"/>
      <c r="D22" s="15"/>
      <c r="E22" s="15"/>
      <c r="F22" s="15"/>
      <c r="G22" s="15">
        <f t="shared" si="4"/>
        <v>0</v>
      </c>
      <c r="I22" s="36"/>
      <c r="J22" s="66"/>
    </row>
    <row r="23" spans="1:10" ht="23.25" customHeight="1">
      <c r="A23" s="20">
        <f>A13</f>
        <v>0</v>
      </c>
      <c r="B23" s="15"/>
      <c r="C23" s="15"/>
      <c r="D23" s="15"/>
      <c r="E23" s="15"/>
      <c r="F23" s="15"/>
      <c r="G23" s="15">
        <f t="shared" si="4"/>
        <v>0</v>
      </c>
      <c r="I23" s="36"/>
      <c r="J23" s="66"/>
    </row>
    <row r="24" spans="1:10" ht="23.25" customHeight="1">
      <c r="A24" s="22">
        <f>A14</f>
        <v>0</v>
      </c>
      <c r="B24" s="15"/>
      <c r="C24" s="15"/>
      <c r="D24" s="15"/>
      <c r="E24" s="15"/>
      <c r="F24" s="15"/>
      <c r="G24" s="15">
        <f t="shared" si="4"/>
        <v>0</v>
      </c>
      <c r="I24" s="36"/>
      <c r="J24" s="66"/>
    </row>
    <row r="25" spans="1:10" ht="23.25" customHeight="1">
      <c r="A25" s="22">
        <f>A15</f>
        <v>0</v>
      </c>
      <c r="B25" s="15"/>
      <c r="C25" s="15"/>
      <c r="D25" s="15"/>
      <c r="E25" s="15"/>
      <c r="F25" s="15"/>
      <c r="G25" s="15">
        <f t="shared" si="4"/>
        <v>0</v>
      </c>
      <c r="I25" s="36"/>
      <c r="J25" s="66"/>
    </row>
    <row r="26" spans="1:10" ht="23.25" customHeight="1">
      <c r="A26" s="22">
        <f>A16</f>
        <v>0</v>
      </c>
      <c r="B26" s="15"/>
      <c r="C26" s="15"/>
      <c r="D26" s="15"/>
      <c r="E26" s="15"/>
      <c r="F26" s="15"/>
      <c r="G26" s="15">
        <f t="shared" si="4"/>
        <v>0</v>
      </c>
      <c r="I26" s="36"/>
      <c r="J26" s="66"/>
    </row>
    <row r="27" spans="1:10">
      <c r="A27" s="25" t="s">
        <v>63</v>
      </c>
      <c r="B27" s="23">
        <f>SUM(B19:B26)</f>
        <v>0</v>
      </c>
      <c r="C27" s="23">
        <f t="shared" ref="C27:F27" si="5">SUM(C19:C26)</f>
        <v>0</v>
      </c>
      <c r="D27" s="23">
        <f t="shared" si="5"/>
        <v>0</v>
      </c>
      <c r="E27" s="23">
        <f t="shared" si="5"/>
        <v>0</v>
      </c>
      <c r="F27" s="23">
        <f t="shared" si="5"/>
        <v>0</v>
      </c>
      <c r="G27" s="18">
        <f>SUM(G19:G26)</f>
        <v>0</v>
      </c>
      <c r="I27" s="36">
        <f>SUM(B27,C27,D27,E27,F27)-G27</f>
        <v>0</v>
      </c>
      <c r="J27" s="66"/>
    </row>
    <row r="28" spans="1:10" ht="33.75" customHeight="1">
      <c r="A28" s="52" t="s">
        <v>30</v>
      </c>
      <c r="B28" s="18">
        <f t="shared" ref="B28:F28" si="6">SUM(B27+B17+B11)</f>
        <v>0</v>
      </c>
      <c r="C28" s="18">
        <f t="shared" si="6"/>
        <v>0</v>
      </c>
      <c r="D28" s="18">
        <f t="shared" si="6"/>
        <v>0</v>
      </c>
      <c r="E28" s="18">
        <f t="shared" si="6"/>
        <v>0</v>
      </c>
      <c r="F28" s="18">
        <f t="shared" si="6"/>
        <v>0</v>
      </c>
      <c r="G28" s="18">
        <f>SUM(G27+G17+G11)</f>
        <v>0</v>
      </c>
      <c r="I28" s="36">
        <f>SUM(B28,C28,D28,E28,F28)-G28</f>
        <v>0</v>
      </c>
      <c r="J28" s="66"/>
    </row>
    <row r="29" spans="1:10" ht="44.4">
      <c r="A29" s="42" t="s">
        <v>56</v>
      </c>
      <c r="B29" s="41"/>
      <c r="C29" s="41"/>
      <c r="D29" s="41"/>
      <c r="E29" s="41"/>
      <c r="F29" s="40"/>
      <c r="G29" s="40"/>
      <c r="I29" s="36"/>
      <c r="J29" s="66"/>
    </row>
    <row r="30" spans="1:10" ht="19.350000000000001" customHeight="1">
      <c r="A30" s="72"/>
      <c r="B30" s="21"/>
      <c r="C30" s="21"/>
      <c r="D30" s="21"/>
      <c r="E30" s="21"/>
      <c r="F30" s="21"/>
      <c r="G30" s="15">
        <f t="shared" ref="G30:G31" si="7">SUM(B30:F30)</f>
        <v>0</v>
      </c>
      <c r="I30" s="36"/>
      <c r="J30" s="66"/>
    </row>
    <row r="31" spans="1:10" ht="18.600000000000001" customHeight="1">
      <c r="A31" s="24"/>
      <c r="B31" s="21"/>
      <c r="C31" s="21"/>
      <c r="D31" s="21"/>
      <c r="E31" s="21"/>
      <c r="F31" s="21"/>
      <c r="G31" s="15">
        <f t="shared" si="7"/>
        <v>0</v>
      </c>
      <c r="I31" s="36"/>
      <c r="J31" s="66"/>
    </row>
    <row r="32" spans="1:10" ht="24" customHeight="1">
      <c r="A32" s="25" t="s">
        <v>19</v>
      </c>
      <c r="B32" s="18">
        <f>SUM(B30:B31)</f>
        <v>0</v>
      </c>
      <c r="C32" s="18">
        <f t="shared" ref="C32:F32" si="8">SUM(C30:C31)</f>
        <v>0</v>
      </c>
      <c r="D32" s="18">
        <f t="shared" si="8"/>
        <v>0</v>
      </c>
      <c r="E32" s="18">
        <f t="shared" si="8"/>
        <v>0</v>
      </c>
      <c r="F32" s="18">
        <f t="shared" si="8"/>
        <v>0</v>
      </c>
      <c r="G32" s="18">
        <f t="shared" ref="G32" si="9">SUM(G30:G31)</f>
        <v>0</v>
      </c>
      <c r="I32" s="36">
        <f>SUM(B32,C32,D32,E32,F32)-G32</f>
        <v>0</v>
      </c>
      <c r="J32" s="66"/>
    </row>
    <row r="33" spans="1:10">
      <c r="A33" s="38" t="s">
        <v>31</v>
      </c>
      <c r="B33" s="41"/>
      <c r="C33" s="41"/>
      <c r="D33" s="41"/>
      <c r="E33" s="41"/>
      <c r="F33" s="40"/>
      <c r="G33" s="40"/>
      <c r="I33" s="36"/>
      <c r="J33" s="66"/>
    </row>
    <row r="34" spans="1:10" s="46" customFormat="1" ht="4.3499999999999996" customHeight="1">
      <c r="A34" s="49"/>
      <c r="B34" s="44"/>
      <c r="C34" s="44"/>
      <c r="D34" s="44"/>
      <c r="E34" s="44"/>
      <c r="F34" s="45"/>
      <c r="G34" s="45"/>
      <c r="I34" s="36"/>
      <c r="J34" s="66"/>
    </row>
    <row r="35" spans="1:10">
      <c r="A35" s="38" t="s">
        <v>36</v>
      </c>
      <c r="B35" s="41"/>
      <c r="C35" s="41"/>
      <c r="D35" s="41"/>
      <c r="E35" s="41"/>
      <c r="F35" s="40"/>
      <c r="G35" s="40"/>
      <c r="I35" s="36"/>
      <c r="J35" s="66"/>
    </row>
    <row r="36" spans="1:10">
      <c r="A36" s="26"/>
      <c r="B36" s="21"/>
      <c r="C36" s="21"/>
      <c r="D36" s="21"/>
      <c r="E36" s="21"/>
      <c r="F36" s="21"/>
      <c r="G36" s="15">
        <f t="shared" ref="G36:G38" si="10">SUM(B36:F36)</f>
        <v>0</v>
      </c>
      <c r="I36" s="36"/>
      <c r="J36" s="66"/>
    </row>
    <row r="37" spans="1:10">
      <c r="A37" s="26"/>
      <c r="B37" s="21"/>
      <c r="C37" s="21"/>
      <c r="D37" s="21"/>
      <c r="E37" s="21"/>
      <c r="F37" s="21"/>
      <c r="G37" s="15">
        <f t="shared" si="10"/>
        <v>0</v>
      </c>
      <c r="I37" s="36"/>
      <c r="J37" s="66"/>
    </row>
    <row r="38" spans="1:10" ht="16.5" customHeight="1">
      <c r="A38" s="26"/>
      <c r="B38" s="21"/>
      <c r="C38" s="21"/>
      <c r="D38" s="21"/>
      <c r="E38" s="21"/>
      <c r="F38" s="21"/>
      <c r="G38" s="15">
        <f t="shared" si="10"/>
        <v>0</v>
      </c>
      <c r="I38" s="36"/>
      <c r="J38" s="66"/>
    </row>
    <row r="39" spans="1:10">
      <c r="A39" s="50" t="s">
        <v>38</v>
      </c>
      <c r="B39" s="51">
        <f>SUM(B36:B38)</f>
        <v>0</v>
      </c>
      <c r="C39" s="51">
        <f t="shared" ref="C39:F39" si="11">SUM(C36:C38)</f>
        <v>0</v>
      </c>
      <c r="D39" s="51">
        <f t="shared" si="11"/>
        <v>0</v>
      </c>
      <c r="E39" s="51">
        <f t="shared" si="11"/>
        <v>0</v>
      </c>
      <c r="F39" s="51">
        <f t="shared" si="11"/>
        <v>0</v>
      </c>
      <c r="G39" s="51">
        <f>SUM(G36:G38)</f>
        <v>0</v>
      </c>
      <c r="I39" s="36">
        <f>SUM(B39,C39,D39,E39,F39)-G39</f>
        <v>0</v>
      </c>
      <c r="J39" s="66"/>
    </row>
    <row r="40" spans="1:10" ht="15.75" customHeight="1">
      <c r="A40" s="43" t="s">
        <v>37</v>
      </c>
      <c r="B40" s="41"/>
      <c r="C40" s="41"/>
      <c r="D40" s="41"/>
      <c r="E40" s="41"/>
      <c r="F40" s="40"/>
      <c r="G40" s="41"/>
      <c r="I40" s="36"/>
      <c r="J40" s="66"/>
    </row>
    <row r="41" spans="1:10" ht="17.7" customHeight="1">
      <c r="A41" s="20"/>
      <c r="B41" s="15"/>
      <c r="C41" s="15"/>
      <c r="D41" s="15"/>
      <c r="E41" s="15"/>
      <c r="F41" s="15"/>
      <c r="G41" s="15">
        <f t="shared" ref="G41:G42" si="12">SUM(B41:F41)</f>
        <v>0</v>
      </c>
      <c r="I41" s="36"/>
      <c r="J41" s="66"/>
    </row>
    <row r="42" spans="1:10" ht="17.7" customHeight="1">
      <c r="A42" s="26"/>
      <c r="B42" s="15"/>
      <c r="C42" s="15"/>
      <c r="D42" s="15"/>
      <c r="E42" s="15"/>
      <c r="F42" s="15"/>
      <c r="G42" s="15">
        <f t="shared" si="12"/>
        <v>0</v>
      </c>
      <c r="I42" s="36"/>
      <c r="J42" s="66"/>
    </row>
    <row r="43" spans="1:10">
      <c r="A43" s="50" t="s">
        <v>39</v>
      </c>
      <c r="B43" s="51">
        <f>SUM(B41:B42)</f>
        <v>0</v>
      </c>
      <c r="C43" s="51">
        <f t="shared" ref="C43:F43" si="13">SUM(C41:C42)</f>
        <v>0</v>
      </c>
      <c r="D43" s="51">
        <f t="shared" si="13"/>
        <v>0</v>
      </c>
      <c r="E43" s="51">
        <f t="shared" si="13"/>
        <v>0</v>
      </c>
      <c r="F43" s="51">
        <f t="shared" si="13"/>
        <v>0</v>
      </c>
      <c r="G43" s="51">
        <f t="shared" ref="G43" si="14">SUM(G41:G42)</f>
        <v>0</v>
      </c>
      <c r="I43" s="36">
        <f>SUM(B43,C43,D43,E43,F43)-G43</f>
        <v>0</v>
      </c>
      <c r="J43" s="66"/>
    </row>
    <row r="44" spans="1:10" ht="29.25" customHeight="1">
      <c r="A44" s="25" t="s">
        <v>20</v>
      </c>
      <c r="B44" s="18">
        <f>SUM(B43,B39)</f>
        <v>0</v>
      </c>
      <c r="C44" s="18">
        <f t="shared" ref="C44:F44" si="15">SUM(C43,C39)</f>
        <v>0</v>
      </c>
      <c r="D44" s="18">
        <f t="shared" si="15"/>
        <v>0</v>
      </c>
      <c r="E44" s="18">
        <f t="shared" si="15"/>
        <v>0</v>
      </c>
      <c r="F44" s="18">
        <f t="shared" si="15"/>
        <v>0</v>
      </c>
      <c r="G44" s="18">
        <f t="shared" ref="G44" si="16">SUM(G43,G39)</f>
        <v>0</v>
      </c>
      <c r="I44" s="36">
        <f>SUM(B44,C44,D44,E44,F44)-G44</f>
        <v>0</v>
      </c>
      <c r="J44" s="66"/>
    </row>
    <row r="45" spans="1:10" s="46" customFormat="1" ht="21" customHeight="1">
      <c r="A45" s="43" t="s">
        <v>32</v>
      </c>
      <c r="B45" s="41"/>
      <c r="C45" s="41"/>
      <c r="D45" s="41"/>
      <c r="E45" s="41"/>
      <c r="F45" s="40"/>
      <c r="G45" s="40"/>
      <c r="I45" s="36"/>
      <c r="J45" s="66"/>
    </row>
    <row r="46" spans="1:10" s="46" customFormat="1" ht="26.4" customHeight="1">
      <c r="A46" s="161" t="s">
        <v>15</v>
      </c>
      <c r="B46" s="161"/>
      <c r="C46" s="161"/>
      <c r="D46" s="161"/>
      <c r="E46" s="161"/>
      <c r="F46" s="161"/>
      <c r="G46" s="162"/>
      <c r="I46" s="36"/>
      <c r="J46" s="66"/>
    </row>
    <row r="47" spans="1:10" s="46" customFormat="1" ht="26.4" customHeight="1">
      <c r="A47" s="163" t="s">
        <v>122</v>
      </c>
      <c r="B47" s="163"/>
      <c r="C47" s="163"/>
      <c r="D47" s="163"/>
      <c r="E47" s="163"/>
      <c r="F47" s="163"/>
      <c r="G47" s="164"/>
      <c r="I47" s="36"/>
      <c r="J47" s="66"/>
    </row>
    <row r="48" spans="1:10" ht="20.25" customHeight="1">
      <c r="A48" s="27"/>
      <c r="B48" s="21"/>
      <c r="C48" s="21"/>
      <c r="D48" s="21"/>
      <c r="E48" s="21"/>
      <c r="F48" s="21"/>
      <c r="G48" s="15">
        <f t="shared" ref="G48:G51" si="17">SUM(B48:F48)</f>
        <v>0</v>
      </c>
      <c r="I48" s="36"/>
      <c r="J48" s="66"/>
    </row>
    <row r="49" spans="1:25" ht="20.25" customHeight="1">
      <c r="A49" s="27"/>
      <c r="B49" s="21"/>
      <c r="C49" s="21"/>
      <c r="D49" s="21"/>
      <c r="E49" s="21"/>
      <c r="F49" s="21"/>
      <c r="G49" s="15">
        <f t="shared" si="17"/>
        <v>0</v>
      </c>
      <c r="I49" s="36"/>
      <c r="J49" s="66"/>
    </row>
    <row r="50" spans="1:25" ht="20.25" customHeight="1">
      <c r="A50" s="27"/>
      <c r="B50" s="21"/>
      <c r="C50" s="21"/>
      <c r="D50" s="21"/>
      <c r="E50" s="21"/>
      <c r="F50" s="21"/>
      <c r="G50" s="15">
        <f t="shared" si="17"/>
        <v>0</v>
      </c>
      <c r="I50" s="36"/>
      <c r="J50" s="66"/>
    </row>
    <row r="51" spans="1:25" ht="20.25" customHeight="1">
      <c r="A51" s="100"/>
      <c r="C51" s="21"/>
      <c r="D51" s="21"/>
      <c r="E51" s="21"/>
      <c r="F51" s="21"/>
      <c r="G51" s="15">
        <f t="shared" si="17"/>
        <v>0</v>
      </c>
      <c r="I51" s="36"/>
      <c r="J51" s="66"/>
    </row>
    <row r="52" spans="1:25">
      <c r="A52" s="17" t="s">
        <v>21</v>
      </c>
      <c r="B52" s="18">
        <f t="shared" ref="B52:G52" si="18">SUM(B48:B51)</f>
        <v>0</v>
      </c>
      <c r="C52" s="18">
        <f t="shared" si="18"/>
        <v>0</v>
      </c>
      <c r="D52" s="18">
        <f t="shared" si="18"/>
        <v>0</v>
      </c>
      <c r="E52" s="18">
        <f t="shared" si="18"/>
        <v>0</v>
      </c>
      <c r="F52" s="18">
        <f t="shared" si="18"/>
        <v>0</v>
      </c>
      <c r="G52" s="18">
        <f t="shared" si="18"/>
        <v>0</v>
      </c>
      <c r="I52" s="36">
        <f>SUM(B52,C52,D52,E52,F52)-G52</f>
        <v>0</v>
      </c>
      <c r="J52" s="66"/>
    </row>
    <row r="53" spans="1:25">
      <c r="A53" s="38" t="s">
        <v>58</v>
      </c>
      <c r="B53" s="41"/>
      <c r="C53" s="41"/>
      <c r="D53" s="41"/>
      <c r="E53" s="41"/>
      <c r="F53" s="40"/>
      <c r="G53" s="40"/>
      <c r="I53" s="36"/>
      <c r="J53" s="66"/>
    </row>
    <row r="54" spans="1:25" ht="17.100000000000001" customHeight="1">
      <c r="A54" s="28" t="s">
        <v>16</v>
      </c>
      <c r="B54" s="21"/>
      <c r="C54" s="21"/>
      <c r="D54" s="21"/>
      <c r="E54" s="21"/>
      <c r="F54" s="21"/>
      <c r="G54" s="15">
        <f t="shared" ref="G54:G57" si="19">SUM(B54:F54)</f>
        <v>0</v>
      </c>
      <c r="H54" s="29"/>
      <c r="I54" s="159"/>
      <c r="J54" s="66"/>
      <c r="K54" s="29"/>
      <c r="L54" s="29"/>
      <c r="M54" s="29"/>
      <c r="N54" s="29"/>
      <c r="O54" s="29"/>
      <c r="P54" s="29"/>
      <c r="Q54" s="29"/>
      <c r="R54" s="29"/>
      <c r="S54" s="29"/>
      <c r="T54" s="29"/>
      <c r="U54" s="29"/>
      <c r="V54" s="29"/>
      <c r="W54" s="29"/>
      <c r="X54" s="29"/>
      <c r="Y54" s="29"/>
    </row>
    <row r="55" spans="1:25">
      <c r="A55" s="28" t="s">
        <v>144</v>
      </c>
      <c r="B55" s="21"/>
      <c r="C55" s="21"/>
      <c r="D55" s="21"/>
      <c r="E55" s="21"/>
      <c r="F55" s="21"/>
      <c r="G55" s="15">
        <f t="shared" si="19"/>
        <v>0</v>
      </c>
      <c r="H55" s="29"/>
      <c r="I55" s="159"/>
      <c r="J55" s="66"/>
      <c r="K55" s="29"/>
      <c r="L55" s="29"/>
      <c r="M55" s="29"/>
      <c r="N55" s="29"/>
      <c r="O55" s="29"/>
      <c r="P55" s="29"/>
      <c r="Q55" s="29"/>
      <c r="R55" s="29"/>
      <c r="S55" s="29"/>
      <c r="T55" s="29"/>
      <c r="U55" s="29"/>
      <c r="V55" s="29"/>
      <c r="W55" s="29"/>
      <c r="X55" s="29"/>
      <c r="Y55" s="29"/>
    </row>
    <row r="56" spans="1:25">
      <c r="A56" s="28" t="s">
        <v>145</v>
      </c>
      <c r="B56" s="21"/>
      <c r="C56" s="21"/>
      <c r="D56" s="21"/>
      <c r="E56" s="21"/>
      <c r="F56" s="21"/>
      <c r="G56" s="15">
        <f t="shared" si="19"/>
        <v>0</v>
      </c>
      <c r="H56" s="29"/>
      <c r="I56" s="36"/>
      <c r="J56" s="66"/>
      <c r="K56" s="29"/>
      <c r="L56" s="29"/>
      <c r="M56" s="29"/>
      <c r="N56" s="29"/>
      <c r="O56" s="29"/>
      <c r="P56" s="29"/>
      <c r="Q56" s="29"/>
      <c r="R56" s="29"/>
      <c r="S56" s="29"/>
      <c r="T56" s="29"/>
      <c r="U56" s="29"/>
      <c r="V56" s="29"/>
      <c r="W56" s="29"/>
      <c r="X56" s="29"/>
      <c r="Y56" s="29"/>
    </row>
    <row r="57" spans="1:25">
      <c r="A57" s="28" t="s">
        <v>146</v>
      </c>
      <c r="B57" s="21"/>
      <c r="C57" s="21"/>
      <c r="D57" s="21"/>
      <c r="E57" s="21"/>
      <c r="F57" s="21"/>
      <c r="G57" s="15">
        <f t="shared" si="19"/>
        <v>0</v>
      </c>
      <c r="H57" s="29"/>
      <c r="I57" s="36"/>
      <c r="J57" s="66"/>
      <c r="K57" s="29"/>
      <c r="L57" s="29"/>
      <c r="M57" s="29"/>
      <c r="N57" s="29"/>
      <c r="O57" s="29"/>
      <c r="P57" s="29"/>
      <c r="Q57" s="29"/>
      <c r="R57" s="29"/>
      <c r="S57" s="29"/>
      <c r="T57" s="29"/>
      <c r="U57" s="29"/>
      <c r="V57" s="29"/>
      <c r="W57" s="29"/>
      <c r="X57" s="29"/>
      <c r="Y57" s="29"/>
    </row>
    <row r="58" spans="1:25" ht="15.75" customHeight="1">
      <c r="A58" s="47" t="s">
        <v>17</v>
      </c>
      <c r="B58" s="41"/>
      <c r="C58" s="41"/>
      <c r="D58" s="41"/>
      <c r="E58" s="41"/>
      <c r="F58" s="41"/>
      <c r="G58" s="41"/>
      <c r="H58" s="29"/>
      <c r="I58" s="36"/>
      <c r="J58" s="66"/>
      <c r="K58" s="29"/>
      <c r="L58" s="29"/>
      <c r="M58" s="29"/>
      <c r="N58" s="29"/>
      <c r="O58" s="29"/>
      <c r="P58" s="29"/>
      <c r="Q58" s="29"/>
      <c r="R58" s="29"/>
      <c r="S58" s="29"/>
      <c r="T58" s="29"/>
      <c r="U58" s="29"/>
      <c r="V58" s="29"/>
      <c r="W58" s="29"/>
      <c r="X58" s="29"/>
      <c r="Y58" s="29"/>
    </row>
    <row r="59" spans="1:25" ht="15.75" customHeight="1">
      <c r="A59" s="30">
        <v>1</v>
      </c>
      <c r="B59" s="21"/>
      <c r="C59" s="21"/>
      <c r="D59" s="21"/>
      <c r="E59" s="21"/>
      <c r="F59" s="19"/>
      <c r="G59" s="15">
        <f t="shared" ref="G59:G64" si="20">SUM(B59:F59)</f>
        <v>0</v>
      </c>
      <c r="H59" s="29"/>
      <c r="I59" s="36"/>
      <c r="J59" s="66"/>
      <c r="K59" s="29"/>
      <c r="L59" s="29"/>
      <c r="M59" s="29"/>
      <c r="N59" s="29"/>
      <c r="O59" s="29"/>
      <c r="P59" s="29"/>
      <c r="Q59" s="29"/>
      <c r="R59" s="29"/>
      <c r="S59" s="29"/>
      <c r="T59" s="29"/>
      <c r="U59" s="29"/>
      <c r="V59" s="29"/>
      <c r="W59" s="29"/>
      <c r="X59" s="29"/>
      <c r="Y59" s="29"/>
    </row>
    <row r="60" spans="1:25" ht="15.75" customHeight="1">
      <c r="A60" s="31" t="s">
        <v>40</v>
      </c>
      <c r="B60" s="32">
        <f>IF(B59&lt;=25000,B59,25000)</f>
        <v>0</v>
      </c>
      <c r="C60" s="32">
        <f>IF(B60=25000,0,IF(B60+C59&lt;=25000,C59,25000-B60))</f>
        <v>0</v>
      </c>
      <c r="D60" s="32">
        <f>IF(B60+C60=25000,0,IF(B60+C60+D59&lt;=25000,D59,25000-B60-C60))</f>
        <v>0</v>
      </c>
      <c r="E60" s="32">
        <f>IF(B60+C60+D60=25000,0,IF(B60+C60+D60+E59&lt;=25000,E59,25000-B60-C60-D60))</f>
        <v>0</v>
      </c>
      <c r="F60" s="32">
        <f>IF(B60+C60+D60+E60=25000,0,IF(B60+C60+D60+E60+F59&lt;=25000,F59,25000-B60-C60-D60-E60))</f>
        <v>0</v>
      </c>
      <c r="G60" s="32">
        <f t="shared" si="20"/>
        <v>0</v>
      </c>
      <c r="H60" s="29"/>
      <c r="I60" s="36"/>
      <c r="J60" s="66"/>
      <c r="K60" s="29"/>
      <c r="L60" s="29"/>
      <c r="M60" s="29"/>
      <c r="N60" s="29"/>
      <c r="O60" s="29"/>
      <c r="P60" s="29"/>
      <c r="Q60" s="29"/>
      <c r="R60" s="29"/>
      <c r="S60" s="29"/>
      <c r="T60" s="29"/>
      <c r="U60" s="29"/>
      <c r="V60" s="29"/>
      <c r="W60" s="29"/>
      <c r="X60" s="29"/>
      <c r="Y60" s="29"/>
    </row>
    <row r="61" spans="1:25" ht="15.75" customHeight="1">
      <c r="A61" s="30">
        <v>2</v>
      </c>
      <c r="B61" s="21"/>
      <c r="C61" s="21"/>
      <c r="D61" s="21"/>
      <c r="E61" s="21"/>
      <c r="F61" s="19"/>
      <c r="G61" s="15">
        <f t="shared" si="20"/>
        <v>0</v>
      </c>
      <c r="H61" s="29"/>
      <c r="I61" s="36"/>
      <c r="J61" s="66"/>
      <c r="K61" s="29"/>
      <c r="L61" s="29"/>
      <c r="M61" s="29"/>
      <c r="N61" s="29"/>
      <c r="O61" s="29"/>
      <c r="P61" s="29"/>
      <c r="Q61" s="29"/>
      <c r="R61" s="29"/>
      <c r="S61" s="29"/>
      <c r="T61" s="29"/>
      <c r="U61" s="29"/>
      <c r="V61" s="29"/>
      <c r="W61" s="29"/>
      <c r="X61" s="29"/>
      <c r="Y61" s="29"/>
    </row>
    <row r="62" spans="1:25" ht="15.75" customHeight="1">
      <c r="A62" s="31" t="s">
        <v>42</v>
      </c>
      <c r="B62" s="32">
        <f>IF(B61&lt;=25000,B61,25000)</f>
        <v>0</v>
      </c>
      <c r="C62" s="32">
        <f>IF(B62=25000,0,IF(B62+C61&lt;=25000,C61,25000-B62))</f>
        <v>0</v>
      </c>
      <c r="D62" s="32">
        <f>IF(B62+C62=25000,0,IF(B62+C62+D61&lt;=25000,D61,25000-B62-C62))</f>
        <v>0</v>
      </c>
      <c r="E62" s="32">
        <f>IF(B62+C62+D62=25000,0,IF(B62+C62+D62+E61&lt;=25000,E61,25000-B62-C62-D62))</f>
        <v>0</v>
      </c>
      <c r="F62" s="32">
        <f>IF(B62+C62+D62+E62=25000,0,IF(B62+C62+D62+E62+F61&lt;=25000,F61,25000-B62-C62-D62-E62))</f>
        <v>0</v>
      </c>
      <c r="G62" s="32">
        <f t="shared" si="20"/>
        <v>0</v>
      </c>
      <c r="H62" s="29"/>
      <c r="I62" s="36"/>
      <c r="J62" s="66"/>
      <c r="K62" s="29"/>
      <c r="L62" s="29"/>
      <c r="M62" s="29"/>
      <c r="N62" s="29"/>
      <c r="O62" s="29"/>
      <c r="P62" s="29"/>
      <c r="Q62" s="29"/>
      <c r="R62" s="29"/>
      <c r="S62" s="29"/>
      <c r="T62" s="29"/>
      <c r="U62" s="29"/>
      <c r="V62" s="29"/>
      <c r="W62" s="29"/>
      <c r="X62" s="29"/>
      <c r="Y62" s="29"/>
    </row>
    <row r="63" spans="1:25" ht="15.75" customHeight="1">
      <c r="A63" s="30">
        <v>3</v>
      </c>
      <c r="B63" s="21"/>
      <c r="C63" s="21"/>
      <c r="D63" s="21"/>
      <c r="E63" s="21"/>
      <c r="F63" s="19"/>
      <c r="G63" s="15">
        <f t="shared" si="20"/>
        <v>0</v>
      </c>
      <c r="H63" s="29"/>
      <c r="I63" s="36"/>
      <c r="J63" s="66"/>
      <c r="K63" s="29"/>
      <c r="L63" s="29"/>
      <c r="M63" s="29"/>
      <c r="N63" s="29"/>
      <c r="O63" s="29"/>
      <c r="P63" s="29"/>
      <c r="Q63" s="29"/>
      <c r="R63" s="29"/>
      <c r="S63" s="29"/>
      <c r="T63" s="29"/>
      <c r="U63" s="29"/>
      <c r="V63" s="29"/>
      <c r="W63" s="29"/>
      <c r="X63" s="29"/>
      <c r="Y63" s="29"/>
    </row>
    <row r="64" spans="1:25" ht="15.75" customHeight="1">
      <c r="A64" s="31" t="s">
        <v>41</v>
      </c>
      <c r="B64" s="32">
        <f>IF(B63&lt;=25000,B63,25000)</f>
        <v>0</v>
      </c>
      <c r="C64" s="32">
        <f>IF(B64=25000,0,IF(B64+C63&lt;=25000,C63,25000-B64))</f>
        <v>0</v>
      </c>
      <c r="D64" s="32">
        <f>IF(B64+C64=25000,0,IF(B64+C64+D63&lt;=25000,D63,25000-B64-C64))</f>
        <v>0</v>
      </c>
      <c r="E64" s="32">
        <f>IF(B64+C64+D64=25000,0,IF(B64+C64+D64+E63&lt;=25000,E63,25000-B64-C64-D64))</f>
        <v>0</v>
      </c>
      <c r="F64" s="32">
        <f>IF(B64+C64+D64+E64=25000,0,IF(B64+C64+D64+E64+F63&lt;=25000,F63,25000-B64-C64-D64-E64))</f>
        <v>0</v>
      </c>
      <c r="G64" s="32">
        <f t="shared" si="20"/>
        <v>0</v>
      </c>
      <c r="H64" s="29"/>
      <c r="I64" s="36"/>
      <c r="J64" s="66"/>
      <c r="K64" s="29"/>
      <c r="L64" s="29"/>
      <c r="M64" s="29"/>
      <c r="N64" s="29"/>
      <c r="O64" s="29"/>
      <c r="P64" s="29"/>
      <c r="Q64" s="29"/>
      <c r="R64" s="29"/>
      <c r="S64" s="29"/>
      <c r="T64" s="29"/>
      <c r="U64" s="29"/>
      <c r="V64" s="29"/>
      <c r="W64" s="29"/>
      <c r="X64" s="29"/>
      <c r="Y64" s="29"/>
    </row>
    <row r="65" spans="1:25" ht="15.75" customHeight="1">
      <c r="A65" s="53" t="s">
        <v>43</v>
      </c>
      <c r="B65" s="48">
        <f>SUM(B59,B61,B63)</f>
        <v>0</v>
      </c>
      <c r="C65" s="48">
        <f t="shared" ref="C65:G65" si="21">SUM(C59,C61,C63)</f>
        <v>0</v>
      </c>
      <c r="D65" s="48">
        <f t="shared" si="21"/>
        <v>0</v>
      </c>
      <c r="E65" s="48">
        <f t="shared" si="21"/>
        <v>0</v>
      </c>
      <c r="F65" s="48">
        <f t="shared" si="21"/>
        <v>0</v>
      </c>
      <c r="G65" s="48">
        <f t="shared" si="21"/>
        <v>0</v>
      </c>
      <c r="H65" s="29"/>
      <c r="I65" s="36">
        <f>SUM(B65,C65,D65,E65,F65)-G65</f>
        <v>0</v>
      </c>
      <c r="J65" s="66"/>
      <c r="K65" s="29"/>
      <c r="L65" s="29"/>
      <c r="M65" s="29"/>
      <c r="N65" s="29"/>
      <c r="O65" s="29"/>
      <c r="P65" s="29"/>
      <c r="Q65" s="29"/>
      <c r="R65" s="29"/>
      <c r="S65" s="29"/>
      <c r="T65" s="29"/>
      <c r="U65" s="29"/>
      <c r="V65" s="29"/>
      <c r="W65" s="29"/>
      <c r="X65" s="29"/>
      <c r="Y65" s="29"/>
    </row>
    <row r="66" spans="1:25" ht="18" customHeight="1">
      <c r="A66" s="71" t="s">
        <v>18</v>
      </c>
      <c r="B66" s="21"/>
      <c r="C66" s="21"/>
      <c r="D66" s="21"/>
      <c r="E66" s="21"/>
      <c r="F66" s="21"/>
      <c r="G66" s="15">
        <f t="shared" ref="G66:G67" si="22">SUM(B66:F66)</f>
        <v>0</v>
      </c>
      <c r="H66" s="29"/>
      <c r="I66" s="36"/>
      <c r="J66" s="66"/>
      <c r="K66" s="29"/>
      <c r="L66" s="29"/>
      <c r="M66" s="29"/>
      <c r="N66" s="29"/>
      <c r="O66" s="29"/>
      <c r="P66" s="29"/>
      <c r="Q66" s="29"/>
      <c r="R66" s="29"/>
      <c r="S66" s="29"/>
      <c r="T66" s="29"/>
      <c r="U66" s="29"/>
      <c r="V66" s="29"/>
      <c r="W66" s="29"/>
      <c r="X66" s="29"/>
      <c r="Y66" s="29"/>
    </row>
    <row r="67" spans="1:25" ht="17.25" customHeight="1">
      <c r="A67" s="28" t="s">
        <v>0</v>
      </c>
      <c r="B67" s="15"/>
      <c r="C67" s="15"/>
      <c r="D67" s="15"/>
      <c r="E67" s="15"/>
      <c r="F67" s="21"/>
      <c r="G67" s="15">
        <f t="shared" si="22"/>
        <v>0</v>
      </c>
      <c r="H67" s="29"/>
      <c r="I67" s="36"/>
      <c r="J67" s="66"/>
      <c r="K67" s="29"/>
      <c r="L67" s="29"/>
      <c r="M67" s="29"/>
      <c r="N67" s="29"/>
      <c r="O67" s="29"/>
      <c r="P67" s="29"/>
      <c r="Q67" s="29"/>
      <c r="R67" s="29"/>
      <c r="S67" s="29"/>
      <c r="T67" s="29"/>
      <c r="U67" s="29"/>
      <c r="V67" s="29"/>
      <c r="W67" s="29"/>
      <c r="X67" s="29"/>
      <c r="Y67" s="29"/>
    </row>
    <row r="68" spans="1:25" ht="17.25" customHeight="1">
      <c r="A68" s="54" t="s">
        <v>60</v>
      </c>
      <c r="B68" s="48">
        <f>SUM(B66:B67)</f>
        <v>0</v>
      </c>
      <c r="C68" s="48">
        <f t="shared" ref="C68:G68" si="23">SUM(C66:C67)</f>
        <v>0</v>
      </c>
      <c r="D68" s="48">
        <f t="shared" si="23"/>
        <v>0</v>
      </c>
      <c r="E68" s="48">
        <f t="shared" si="23"/>
        <v>0</v>
      </c>
      <c r="F68" s="48">
        <f t="shared" si="23"/>
        <v>0</v>
      </c>
      <c r="G68" s="48">
        <f t="shared" si="23"/>
        <v>0</v>
      </c>
      <c r="H68" s="29"/>
      <c r="I68" s="36">
        <f>SUM(B68,C68,D68,E68,F68)-G68</f>
        <v>0</v>
      </c>
      <c r="J68" s="66"/>
      <c r="K68" s="29"/>
      <c r="L68" s="29"/>
      <c r="M68" s="29"/>
      <c r="N68" s="29"/>
      <c r="O68" s="29"/>
      <c r="P68" s="29"/>
      <c r="Q68" s="29"/>
      <c r="R68" s="29"/>
      <c r="S68" s="29"/>
      <c r="T68" s="29"/>
      <c r="U68" s="29"/>
      <c r="V68" s="29"/>
      <c r="W68" s="29"/>
      <c r="X68" s="29"/>
      <c r="Y68" s="29"/>
    </row>
    <row r="69" spans="1:25" ht="16.5" customHeight="1" thickBot="1">
      <c r="A69" s="56" t="s">
        <v>59</v>
      </c>
      <c r="B69" s="57">
        <f>SUM(B68,B65,B54:B57)</f>
        <v>0</v>
      </c>
      <c r="C69" s="57">
        <f t="shared" ref="C69:D69" si="24">SUM(C68,C65,C54:C57)</f>
        <v>0</v>
      </c>
      <c r="D69" s="57">
        <f t="shared" si="24"/>
        <v>0</v>
      </c>
      <c r="E69" s="57">
        <f t="shared" ref="E69" si="25">SUM(E68,E65,E54:E57)</f>
        <v>0</v>
      </c>
      <c r="F69" s="57">
        <f t="shared" ref="F69" si="26">SUM(F68,F65,F54:F57)</f>
        <v>0</v>
      </c>
      <c r="G69" s="57">
        <f t="shared" ref="G69" si="27">SUM(G68,G65,G54:G57)</f>
        <v>0</v>
      </c>
      <c r="H69" s="29"/>
      <c r="I69" s="36">
        <f>SUM(B69,C69,D69,E69,F69)-G69</f>
        <v>0</v>
      </c>
      <c r="J69" s="66"/>
      <c r="K69" s="29"/>
      <c r="L69" s="29"/>
      <c r="M69" s="29"/>
      <c r="N69" s="29"/>
      <c r="O69" s="29"/>
      <c r="P69" s="29"/>
      <c r="Q69" s="29"/>
      <c r="R69" s="29"/>
      <c r="S69" s="29"/>
      <c r="T69" s="29"/>
      <c r="U69" s="29"/>
      <c r="V69" s="29"/>
      <c r="W69" s="29"/>
      <c r="X69" s="29"/>
      <c r="Y69" s="29"/>
    </row>
    <row r="70" spans="1:25" ht="15.6" thickTop="1">
      <c r="A70" s="58" t="s">
        <v>33</v>
      </c>
      <c r="B70" s="59">
        <f t="shared" ref="B70:G70" si="28">B28+B32+B44+B52+B69</f>
        <v>0</v>
      </c>
      <c r="C70" s="59">
        <f t="shared" si="28"/>
        <v>0</v>
      </c>
      <c r="D70" s="59">
        <f t="shared" si="28"/>
        <v>0</v>
      </c>
      <c r="E70" s="59">
        <f t="shared" si="28"/>
        <v>0</v>
      </c>
      <c r="F70" s="59">
        <f t="shared" si="28"/>
        <v>0</v>
      </c>
      <c r="G70" s="59">
        <f t="shared" si="28"/>
        <v>0</v>
      </c>
      <c r="H70" s="29"/>
      <c r="I70" s="36">
        <f>SUM(B70,C70,D70,E70,F70)-G70</f>
        <v>0</v>
      </c>
      <c r="J70" s="66"/>
      <c r="K70" s="29"/>
      <c r="L70" s="29"/>
      <c r="M70" s="29"/>
      <c r="N70" s="29"/>
      <c r="O70" s="29"/>
      <c r="P70" s="29"/>
      <c r="Q70" s="29"/>
      <c r="R70" s="29"/>
      <c r="S70" s="29"/>
      <c r="T70" s="29"/>
      <c r="U70" s="29"/>
      <c r="V70" s="29"/>
      <c r="W70" s="29"/>
      <c r="X70" s="29"/>
      <c r="Y70" s="29"/>
    </row>
    <row r="71" spans="1:25" ht="80.25" customHeight="1">
      <c r="A71" s="55" t="s">
        <v>44</v>
      </c>
      <c r="B71" s="21">
        <f>B70-SUM(B67+B65+B52+B32)+SUM(B60,B62,B64)</f>
        <v>0</v>
      </c>
      <c r="C71" s="21">
        <f>C70-SUM(C67+C65+C52+C32)+SUM(C60,C62,C64)</f>
        <v>0</v>
      </c>
      <c r="D71" s="21">
        <f>D70-SUM(D67+D65+D52+D32)+SUM(D60,D62,D64)</f>
        <v>0</v>
      </c>
      <c r="E71" s="21">
        <f>E70-SUM(E67+E65+E52+E32)+SUM(E60,E62,E64)</f>
        <v>0</v>
      </c>
      <c r="F71" s="21">
        <f>F70-SUM(F67+F65+F52+F32)+SUM(F60,F62,F64)</f>
        <v>0</v>
      </c>
      <c r="G71" s="15">
        <f>SUM(B71:F71)</f>
        <v>0</v>
      </c>
      <c r="H71" s="29"/>
      <c r="J71" s="29"/>
      <c r="K71" s="29"/>
      <c r="L71" s="29"/>
      <c r="M71" s="29"/>
      <c r="N71" s="29"/>
      <c r="O71" s="29"/>
      <c r="P71" s="29"/>
      <c r="Q71" s="29"/>
      <c r="R71" s="29"/>
      <c r="S71" s="29"/>
      <c r="T71" s="29"/>
      <c r="U71" s="29"/>
      <c r="V71" s="29"/>
      <c r="W71" s="29"/>
      <c r="X71" s="29"/>
      <c r="Y71" s="29"/>
    </row>
    <row r="72" spans="1:25" ht="30" customHeight="1" thickBot="1">
      <c r="A72" s="60" t="s">
        <v>143</v>
      </c>
      <c r="B72" s="57">
        <f>B71*0.52</f>
        <v>0</v>
      </c>
      <c r="C72" s="57">
        <f t="shared" ref="C72:F72" si="29">C71*0.52</f>
        <v>0</v>
      </c>
      <c r="D72" s="57">
        <f t="shared" si="29"/>
        <v>0</v>
      </c>
      <c r="E72" s="57">
        <f t="shared" si="29"/>
        <v>0</v>
      </c>
      <c r="F72" s="57">
        <f t="shared" si="29"/>
        <v>0</v>
      </c>
      <c r="G72" s="57">
        <f>SUM(B72:F72)</f>
        <v>0</v>
      </c>
      <c r="H72" s="29"/>
      <c r="J72" s="29"/>
      <c r="K72" s="29"/>
      <c r="L72" s="29"/>
      <c r="M72" s="29"/>
      <c r="N72" s="29"/>
      <c r="O72" s="29"/>
      <c r="P72" s="29"/>
      <c r="Q72" s="29"/>
      <c r="R72" s="29"/>
      <c r="S72" s="29"/>
      <c r="T72" s="29"/>
      <c r="U72" s="29"/>
      <c r="V72" s="29"/>
      <c r="W72" s="29"/>
      <c r="X72" s="29"/>
      <c r="Y72" s="29"/>
    </row>
    <row r="73" spans="1:25" ht="35.1" customHeight="1" thickTop="1" thickBot="1">
      <c r="A73" s="61" t="s">
        <v>65</v>
      </c>
      <c r="B73" s="62">
        <f t="shared" ref="B73:G73" si="30">B70+B72</f>
        <v>0</v>
      </c>
      <c r="C73" s="62">
        <f t="shared" si="30"/>
        <v>0</v>
      </c>
      <c r="D73" s="62">
        <f t="shared" si="30"/>
        <v>0</v>
      </c>
      <c r="E73" s="62">
        <f t="shared" si="30"/>
        <v>0</v>
      </c>
      <c r="F73" s="62">
        <f t="shared" si="30"/>
        <v>0</v>
      </c>
      <c r="G73" s="62">
        <f t="shared" si="30"/>
        <v>0</v>
      </c>
      <c r="H73" s="29"/>
      <c r="J73" s="29"/>
      <c r="K73" s="29"/>
      <c r="L73" s="29"/>
      <c r="M73" s="29"/>
      <c r="N73" s="29"/>
      <c r="O73" s="29"/>
      <c r="P73" s="29"/>
      <c r="Q73" s="29"/>
      <c r="R73" s="29"/>
      <c r="S73" s="29"/>
      <c r="T73" s="29"/>
      <c r="U73" s="29"/>
      <c r="V73" s="29"/>
      <c r="W73" s="29"/>
      <c r="X73" s="29"/>
      <c r="Y73" s="29"/>
    </row>
    <row r="74" spans="1:25" ht="27.75" customHeight="1" thickTop="1" thickBot="1">
      <c r="A74" s="63" t="s">
        <v>34</v>
      </c>
      <c r="B74" s="62">
        <f>B73</f>
        <v>0</v>
      </c>
      <c r="C74" s="62">
        <f t="shared" ref="C74:G74" si="31">C73</f>
        <v>0</v>
      </c>
      <c r="D74" s="62">
        <f t="shared" si="31"/>
        <v>0</v>
      </c>
      <c r="E74" s="62">
        <f t="shared" si="31"/>
        <v>0</v>
      </c>
      <c r="F74" s="62">
        <f t="shared" si="31"/>
        <v>0</v>
      </c>
      <c r="G74" s="62">
        <f t="shared" si="31"/>
        <v>0</v>
      </c>
      <c r="H74" s="29"/>
      <c r="J74" s="29"/>
      <c r="K74" s="29"/>
      <c r="L74" s="29"/>
      <c r="M74" s="29"/>
      <c r="N74" s="29"/>
      <c r="O74" s="29"/>
      <c r="P74" s="29"/>
      <c r="Q74" s="29"/>
      <c r="R74" s="29"/>
      <c r="S74" s="29"/>
      <c r="T74" s="29"/>
      <c r="U74" s="29"/>
      <c r="V74" s="29"/>
      <c r="W74" s="29"/>
      <c r="X74" s="29"/>
      <c r="Y74" s="29"/>
    </row>
    <row r="75" spans="1:25" ht="15.6" thickTop="1">
      <c r="A75" s="29"/>
      <c r="B75" s="29"/>
      <c r="C75" s="29"/>
      <c r="D75" s="29"/>
      <c r="H75" s="29"/>
      <c r="J75" s="29"/>
      <c r="K75" s="29"/>
      <c r="L75" s="29"/>
      <c r="M75" s="29"/>
      <c r="N75" s="29"/>
      <c r="O75" s="29"/>
      <c r="P75" s="29"/>
      <c r="Q75" s="29"/>
      <c r="R75" s="29"/>
      <c r="S75" s="29"/>
      <c r="T75" s="29"/>
      <c r="U75" s="29"/>
      <c r="V75" s="29"/>
      <c r="W75" s="29"/>
      <c r="X75" s="29"/>
      <c r="Y75" s="29"/>
    </row>
    <row r="76" spans="1:25" ht="15.6" hidden="1" customHeight="1">
      <c r="A76" s="29" t="s">
        <v>69</v>
      </c>
      <c r="B76" s="36">
        <f>B70-B71</f>
        <v>0</v>
      </c>
      <c r="C76" s="36">
        <f t="shared" ref="C76:F76" si="32">C70-C71</f>
        <v>0</v>
      </c>
      <c r="D76" s="36">
        <f t="shared" si="32"/>
        <v>0</v>
      </c>
      <c r="E76" s="36">
        <f t="shared" si="32"/>
        <v>0</v>
      </c>
      <c r="F76" s="36">
        <f t="shared" si="32"/>
        <v>0</v>
      </c>
      <c r="G76" s="36">
        <f>SUM(B76:F76)</f>
        <v>0</v>
      </c>
      <c r="H76" s="29"/>
      <c r="J76" s="29"/>
      <c r="K76" s="29"/>
      <c r="L76" s="29"/>
      <c r="M76" s="29"/>
      <c r="N76" s="29"/>
      <c r="O76" s="29"/>
      <c r="P76" s="29"/>
      <c r="Q76" s="29"/>
      <c r="R76" s="29"/>
      <c r="S76" s="29"/>
      <c r="T76" s="29"/>
      <c r="U76" s="29"/>
      <c r="V76" s="29"/>
      <c r="W76" s="29"/>
      <c r="X76" s="29"/>
      <c r="Y76" s="29"/>
    </row>
    <row r="77" spans="1:25">
      <c r="A77" s="29"/>
      <c r="B77" s="29"/>
      <c r="C77" s="29"/>
      <c r="D77" s="29"/>
      <c r="G77" s="36"/>
      <c r="H77" s="29"/>
      <c r="J77" s="29"/>
      <c r="K77" s="29"/>
      <c r="L77" s="29"/>
      <c r="M77" s="29"/>
      <c r="N77" s="29"/>
      <c r="O77" s="29"/>
      <c r="P77" s="29"/>
      <c r="Q77" s="29"/>
      <c r="R77" s="29"/>
      <c r="S77" s="29"/>
      <c r="T77" s="29"/>
      <c r="U77" s="29"/>
      <c r="V77" s="29"/>
      <c r="W77" s="29"/>
      <c r="X77" s="29"/>
      <c r="Y77" s="29"/>
    </row>
    <row r="78" spans="1:25">
      <c r="A78" s="29"/>
      <c r="B78" s="29"/>
      <c r="C78" s="29"/>
      <c r="D78" s="29"/>
      <c r="H78" s="29"/>
      <c r="J78" s="29"/>
      <c r="K78" s="29"/>
      <c r="L78" s="29"/>
      <c r="M78" s="29"/>
      <c r="N78" s="29"/>
      <c r="O78" s="29"/>
      <c r="P78" s="29"/>
      <c r="Q78" s="29"/>
      <c r="R78" s="29"/>
      <c r="S78" s="29"/>
      <c r="T78" s="29"/>
      <c r="U78" s="29"/>
      <c r="V78" s="29"/>
      <c r="W78" s="29"/>
      <c r="X78" s="29"/>
      <c r="Y78" s="29"/>
    </row>
    <row r="79" spans="1:25">
      <c r="A79" s="29"/>
      <c r="B79" s="29"/>
      <c r="C79" s="29"/>
      <c r="D79" s="29"/>
      <c r="H79" s="29"/>
      <c r="J79" s="29"/>
      <c r="K79" s="29"/>
      <c r="L79" s="29"/>
      <c r="M79" s="29"/>
      <c r="N79" s="29"/>
      <c r="O79" s="29"/>
      <c r="P79" s="29"/>
      <c r="Q79" s="29"/>
      <c r="R79" s="29"/>
      <c r="S79" s="29"/>
      <c r="T79" s="29"/>
      <c r="U79" s="29"/>
      <c r="V79" s="29"/>
      <c r="W79" s="29"/>
      <c r="X79" s="29"/>
      <c r="Y79" s="29"/>
    </row>
    <row r="80" spans="1:25">
      <c r="A80" s="29"/>
      <c r="B80" s="29"/>
      <c r="C80" s="29"/>
      <c r="D80" s="29"/>
      <c r="H80" s="29"/>
      <c r="J80" s="29"/>
      <c r="K80" s="29"/>
      <c r="L80" s="29"/>
      <c r="M80" s="29"/>
      <c r="N80" s="29"/>
      <c r="O80" s="29"/>
      <c r="P80" s="29"/>
      <c r="Q80" s="29"/>
      <c r="R80" s="29"/>
      <c r="S80" s="29"/>
      <c r="T80" s="29"/>
      <c r="U80" s="29"/>
      <c r="V80" s="29"/>
      <c r="W80" s="29"/>
      <c r="X80" s="29"/>
      <c r="Y80" s="29"/>
    </row>
    <row r="81" spans="1:25">
      <c r="A81" s="29"/>
      <c r="B81" s="29"/>
      <c r="C81" s="29"/>
      <c r="D81" s="29"/>
      <c r="H81" s="29"/>
      <c r="J81" s="29"/>
      <c r="K81" s="29"/>
      <c r="L81" s="29"/>
      <c r="M81" s="29"/>
      <c r="N81" s="29"/>
      <c r="O81" s="29"/>
      <c r="P81" s="29"/>
      <c r="Q81" s="29"/>
      <c r="R81" s="29"/>
      <c r="S81" s="29"/>
      <c r="T81" s="29"/>
      <c r="U81" s="29"/>
      <c r="V81" s="29"/>
      <c r="W81" s="29"/>
      <c r="X81" s="29"/>
      <c r="Y81" s="29"/>
    </row>
    <row r="82" spans="1:25" s="9" customFormat="1">
      <c r="A82" s="29"/>
      <c r="B82" s="33"/>
      <c r="C82" s="33"/>
      <c r="D82" s="33"/>
      <c r="E82" s="33"/>
      <c r="F82" s="33"/>
      <c r="G82" s="33"/>
      <c r="H82" s="33"/>
      <c r="I82" s="33"/>
      <c r="J82" s="33"/>
      <c r="K82" s="33"/>
      <c r="L82" s="33"/>
      <c r="M82" s="33"/>
      <c r="N82" s="33"/>
      <c r="O82" s="33"/>
      <c r="P82" s="33"/>
      <c r="Q82" s="33"/>
      <c r="R82" s="33"/>
      <c r="S82" s="33"/>
      <c r="T82" s="33"/>
      <c r="U82" s="33"/>
      <c r="V82" s="33"/>
      <c r="W82" s="33"/>
      <c r="X82" s="33"/>
      <c r="Y82" s="33"/>
    </row>
    <row r="83" spans="1:25" s="9" customFormat="1">
      <c r="A83" s="6"/>
      <c r="E83" s="33"/>
      <c r="F83" s="33"/>
      <c r="G83" s="33"/>
      <c r="I83" s="33"/>
    </row>
    <row r="84" spans="1:25" s="9" customFormat="1">
      <c r="A84" s="6"/>
      <c r="E84" s="33"/>
      <c r="F84" s="33"/>
      <c r="G84" s="33"/>
      <c r="I84" s="33"/>
    </row>
    <row r="85" spans="1:25" s="9" customFormat="1">
      <c r="A85" s="6"/>
      <c r="E85" s="33"/>
      <c r="F85" s="33"/>
      <c r="G85" s="33"/>
      <c r="I85" s="33"/>
    </row>
    <row r="86" spans="1:25" s="9" customFormat="1">
      <c r="A86" s="6"/>
      <c r="E86" s="33"/>
      <c r="F86" s="33"/>
      <c r="G86" s="33"/>
      <c r="I86" s="33"/>
    </row>
    <row r="87" spans="1:25" s="9" customFormat="1">
      <c r="A87" s="6"/>
      <c r="E87" s="33"/>
      <c r="F87" s="33"/>
      <c r="G87" s="33"/>
      <c r="I87" s="33"/>
    </row>
    <row r="88" spans="1:25" s="9" customFormat="1">
      <c r="A88" s="6"/>
      <c r="E88" s="33"/>
      <c r="F88" s="33"/>
      <c r="G88" s="33"/>
      <c r="I88" s="33"/>
    </row>
    <row r="89" spans="1:25" s="9" customFormat="1">
      <c r="A89" s="6"/>
      <c r="E89" s="33"/>
      <c r="F89" s="33"/>
      <c r="G89" s="33"/>
      <c r="I89" s="33"/>
    </row>
    <row r="90" spans="1:25" s="9" customFormat="1">
      <c r="A90" s="6"/>
      <c r="E90" s="33"/>
      <c r="F90" s="33"/>
      <c r="G90" s="33"/>
      <c r="I90" s="33"/>
    </row>
    <row r="91" spans="1:25" s="9" customFormat="1">
      <c r="A91" s="6"/>
      <c r="E91" s="33"/>
      <c r="F91" s="33"/>
      <c r="G91" s="33"/>
      <c r="I91" s="33"/>
    </row>
    <row r="92" spans="1:25" s="9" customFormat="1">
      <c r="A92" s="6"/>
      <c r="E92" s="33"/>
      <c r="F92" s="33"/>
      <c r="G92" s="33"/>
      <c r="I92" s="33"/>
    </row>
    <row r="93" spans="1:25" s="9" customFormat="1">
      <c r="A93" s="6"/>
      <c r="E93" s="33"/>
      <c r="F93" s="33"/>
      <c r="G93" s="33"/>
      <c r="I93" s="33"/>
    </row>
    <row r="94" spans="1:25" s="9" customFormat="1">
      <c r="A94" s="6"/>
      <c r="E94" s="33"/>
      <c r="F94" s="33"/>
      <c r="G94" s="33"/>
      <c r="I94" s="33"/>
    </row>
    <row r="95" spans="1:25" s="9" customFormat="1">
      <c r="A95" s="6"/>
      <c r="E95" s="33"/>
      <c r="F95" s="33"/>
      <c r="G95" s="33"/>
      <c r="I95" s="33"/>
    </row>
    <row r="96" spans="1:25" s="9" customFormat="1">
      <c r="A96" s="6"/>
      <c r="E96" s="33"/>
      <c r="F96" s="33"/>
      <c r="G96" s="33"/>
      <c r="I96" s="33"/>
    </row>
    <row r="97" spans="1:9" s="9" customFormat="1">
      <c r="A97" s="6"/>
      <c r="E97" s="33"/>
      <c r="F97" s="33"/>
      <c r="G97" s="33"/>
      <c r="I97" s="33"/>
    </row>
    <row r="98" spans="1:9" s="9" customFormat="1">
      <c r="A98" s="6"/>
      <c r="E98" s="33"/>
      <c r="F98" s="33"/>
      <c r="G98" s="33"/>
      <c r="I98" s="33"/>
    </row>
    <row r="99" spans="1:9" s="9" customFormat="1">
      <c r="A99" s="6"/>
      <c r="E99" s="33"/>
      <c r="F99" s="33"/>
      <c r="G99" s="33"/>
      <c r="I99" s="33"/>
    </row>
    <row r="100" spans="1:9" s="9" customFormat="1">
      <c r="A100" s="6"/>
      <c r="E100" s="33"/>
      <c r="F100" s="33"/>
      <c r="G100" s="33"/>
      <c r="I100" s="33"/>
    </row>
    <row r="101" spans="1:9" s="9" customFormat="1">
      <c r="A101" s="6"/>
      <c r="E101" s="33"/>
      <c r="F101" s="33"/>
      <c r="G101" s="33"/>
      <c r="I101" s="33"/>
    </row>
    <row r="102" spans="1:9" s="9" customFormat="1">
      <c r="A102" s="6"/>
      <c r="E102" s="33"/>
      <c r="F102" s="33"/>
      <c r="G102" s="33"/>
      <c r="I102" s="33"/>
    </row>
    <row r="103" spans="1:9" s="9" customFormat="1">
      <c r="A103" s="6"/>
      <c r="E103" s="33"/>
      <c r="F103" s="33"/>
      <c r="G103" s="33"/>
      <c r="I103" s="33"/>
    </row>
    <row r="104" spans="1:9" s="9" customFormat="1">
      <c r="A104" s="6"/>
      <c r="E104" s="33"/>
      <c r="F104" s="33"/>
      <c r="G104" s="33"/>
      <c r="I104" s="33"/>
    </row>
    <row r="105" spans="1:9" s="9" customFormat="1">
      <c r="A105" s="6"/>
      <c r="E105" s="33"/>
      <c r="F105" s="33"/>
      <c r="G105" s="33"/>
      <c r="I105" s="33"/>
    </row>
    <row r="106" spans="1:9" s="9" customFormat="1">
      <c r="A106" s="6"/>
      <c r="E106" s="33"/>
      <c r="F106" s="33"/>
      <c r="G106" s="33"/>
      <c r="I106" s="33"/>
    </row>
    <row r="107" spans="1:9" s="9" customFormat="1">
      <c r="A107" s="6"/>
      <c r="E107" s="33"/>
      <c r="F107" s="33"/>
      <c r="G107" s="33"/>
      <c r="I107" s="33"/>
    </row>
    <row r="108" spans="1:9" s="9" customFormat="1">
      <c r="A108" s="6"/>
      <c r="E108" s="33"/>
      <c r="F108" s="33"/>
      <c r="G108" s="33"/>
      <c r="I108" s="33"/>
    </row>
    <row r="109" spans="1:9" s="9" customFormat="1">
      <c r="A109" s="6"/>
      <c r="E109" s="33"/>
      <c r="F109" s="33"/>
      <c r="G109" s="33"/>
      <c r="I109" s="33"/>
    </row>
    <row r="110" spans="1:9" s="9" customFormat="1">
      <c r="A110" s="6"/>
      <c r="E110" s="33"/>
      <c r="F110" s="33"/>
      <c r="G110" s="33"/>
      <c r="I110" s="33"/>
    </row>
    <row r="111" spans="1:9" s="9" customFormat="1">
      <c r="A111" s="6"/>
      <c r="E111" s="33"/>
      <c r="F111" s="33"/>
      <c r="G111" s="33"/>
      <c r="I111" s="33"/>
    </row>
    <row r="112" spans="1:9" s="9" customFormat="1">
      <c r="A112" s="6"/>
      <c r="E112" s="33"/>
      <c r="F112" s="33"/>
      <c r="G112" s="33"/>
      <c r="I112" s="33"/>
    </row>
    <row r="113" spans="1:9" s="9" customFormat="1">
      <c r="A113" s="6"/>
      <c r="E113" s="33"/>
      <c r="F113" s="33"/>
      <c r="G113" s="33"/>
      <c r="I113" s="33"/>
    </row>
    <row r="114" spans="1:9" s="9" customFormat="1">
      <c r="A114" s="6"/>
      <c r="E114" s="33"/>
      <c r="F114" s="33"/>
      <c r="G114" s="33"/>
      <c r="I114" s="33"/>
    </row>
    <row r="115" spans="1:9" s="9" customFormat="1">
      <c r="A115" s="6"/>
      <c r="E115" s="33"/>
      <c r="F115" s="33"/>
      <c r="G115" s="33"/>
      <c r="I115" s="33"/>
    </row>
    <row r="116" spans="1:9" s="9" customFormat="1">
      <c r="A116" s="6"/>
      <c r="E116" s="33"/>
      <c r="F116" s="33"/>
      <c r="G116" s="33"/>
      <c r="I116" s="33"/>
    </row>
    <row r="117" spans="1:9" s="9" customFormat="1">
      <c r="A117" s="6"/>
      <c r="E117" s="33"/>
      <c r="F117" s="33"/>
      <c r="G117" s="33"/>
      <c r="I117" s="33"/>
    </row>
    <row r="118" spans="1:9" s="9" customFormat="1">
      <c r="A118" s="6"/>
      <c r="E118" s="33"/>
      <c r="F118" s="33"/>
      <c r="G118" s="33"/>
      <c r="I118" s="33"/>
    </row>
    <row r="119" spans="1:9" s="9" customFormat="1">
      <c r="A119" s="6"/>
      <c r="E119" s="33"/>
      <c r="F119" s="33"/>
      <c r="G119" s="33"/>
      <c r="I119" s="33"/>
    </row>
    <row r="120" spans="1:9" s="9" customFormat="1">
      <c r="A120" s="6"/>
      <c r="E120" s="33"/>
      <c r="F120" s="33"/>
      <c r="G120" s="33"/>
      <c r="I120" s="33"/>
    </row>
    <row r="121" spans="1:9" s="9" customFormat="1">
      <c r="A121" s="6"/>
      <c r="E121" s="33"/>
      <c r="F121" s="33"/>
      <c r="G121" s="33"/>
      <c r="I121" s="33"/>
    </row>
    <row r="122" spans="1:9" s="9" customFormat="1">
      <c r="A122" s="6"/>
      <c r="E122" s="33"/>
      <c r="F122" s="33"/>
      <c r="G122" s="33"/>
      <c r="I122" s="33"/>
    </row>
    <row r="123" spans="1:9" s="9" customFormat="1">
      <c r="A123" s="6"/>
      <c r="E123" s="33"/>
      <c r="F123" s="33"/>
      <c r="G123" s="33"/>
      <c r="I123" s="33"/>
    </row>
    <row r="124" spans="1:9" s="9" customFormat="1">
      <c r="A124" s="6"/>
      <c r="E124" s="33"/>
      <c r="F124" s="33"/>
      <c r="G124" s="33"/>
      <c r="I124" s="33"/>
    </row>
    <row r="125" spans="1:9" s="9" customFormat="1">
      <c r="A125" s="6"/>
      <c r="E125" s="33"/>
      <c r="F125" s="33"/>
      <c r="G125" s="33"/>
      <c r="I125" s="33"/>
    </row>
    <row r="126" spans="1:9" s="9" customFormat="1">
      <c r="A126" s="6"/>
      <c r="E126" s="33"/>
      <c r="F126" s="33"/>
      <c r="G126" s="33"/>
      <c r="I126" s="33"/>
    </row>
    <row r="127" spans="1:9" s="9" customFormat="1">
      <c r="A127" s="6"/>
      <c r="E127" s="33"/>
      <c r="F127" s="33"/>
      <c r="G127" s="33"/>
      <c r="I127" s="33"/>
    </row>
    <row r="128" spans="1:9" s="9" customFormat="1">
      <c r="A128" s="6"/>
      <c r="E128" s="33"/>
      <c r="F128" s="33"/>
      <c r="G128" s="33"/>
      <c r="I128" s="33"/>
    </row>
    <row r="129" spans="1:9" s="9" customFormat="1">
      <c r="A129" s="6"/>
      <c r="E129" s="33"/>
      <c r="F129" s="33"/>
      <c r="G129" s="33"/>
      <c r="I129" s="33"/>
    </row>
    <row r="130" spans="1:9" s="9" customFormat="1">
      <c r="A130" s="6"/>
      <c r="E130" s="33"/>
      <c r="F130" s="33"/>
      <c r="G130" s="33"/>
      <c r="I130" s="33"/>
    </row>
    <row r="131" spans="1:9" s="9" customFormat="1">
      <c r="A131" s="6"/>
      <c r="E131" s="33"/>
      <c r="F131" s="33"/>
      <c r="G131" s="33"/>
      <c r="I131" s="33"/>
    </row>
    <row r="132" spans="1:9" s="9" customFormat="1">
      <c r="A132" s="6"/>
      <c r="E132" s="33"/>
      <c r="F132" s="33"/>
      <c r="G132" s="33"/>
      <c r="I132" s="33"/>
    </row>
    <row r="133" spans="1:9" s="9" customFormat="1">
      <c r="A133" s="6"/>
      <c r="E133" s="33"/>
      <c r="F133" s="33"/>
      <c r="G133" s="33"/>
      <c r="I133" s="33"/>
    </row>
    <row r="134" spans="1:9" s="9" customFormat="1">
      <c r="A134" s="6"/>
      <c r="E134" s="33"/>
      <c r="F134" s="33"/>
      <c r="G134" s="33"/>
      <c r="I134" s="33"/>
    </row>
    <row r="135" spans="1:9" s="9" customFormat="1">
      <c r="A135" s="6"/>
      <c r="E135" s="33"/>
      <c r="F135" s="33"/>
      <c r="G135" s="33"/>
      <c r="I135" s="33"/>
    </row>
    <row r="136" spans="1:9" s="9" customFormat="1">
      <c r="A136" s="6"/>
      <c r="E136" s="33"/>
      <c r="F136" s="33"/>
      <c r="G136" s="33"/>
      <c r="I136" s="33"/>
    </row>
    <row r="137" spans="1:9" s="9" customFormat="1">
      <c r="A137" s="6"/>
      <c r="E137" s="33"/>
      <c r="F137" s="33"/>
      <c r="G137" s="33"/>
      <c r="I137" s="33"/>
    </row>
    <row r="138" spans="1:9" s="9" customFormat="1">
      <c r="A138" s="6"/>
      <c r="E138" s="33"/>
      <c r="F138" s="33"/>
      <c r="G138" s="33"/>
      <c r="I138" s="33"/>
    </row>
    <row r="139" spans="1:9" s="9" customFormat="1">
      <c r="A139" s="6"/>
      <c r="E139" s="33"/>
      <c r="F139" s="33"/>
      <c r="G139" s="33"/>
      <c r="I139" s="33"/>
    </row>
    <row r="140" spans="1:9" s="9" customFormat="1">
      <c r="A140" s="6"/>
      <c r="E140" s="33"/>
      <c r="F140" s="33"/>
      <c r="G140" s="33"/>
      <c r="I140" s="33"/>
    </row>
    <row r="141" spans="1:9" s="9" customFormat="1">
      <c r="A141" s="6"/>
      <c r="E141" s="33"/>
      <c r="F141" s="33"/>
      <c r="G141" s="33"/>
      <c r="I141" s="33"/>
    </row>
    <row r="142" spans="1:9" s="9" customFormat="1">
      <c r="A142" s="6"/>
      <c r="E142" s="33"/>
      <c r="F142" s="33"/>
      <c r="G142" s="33"/>
      <c r="I142" s="33"/>
    </row>
  </sheetData>
  <mergeCells count="4">
    <mergeCell ref="B2:G2"/>
    <mergeCell ref="A46:G46"/>
    <mergeCell ref="A47:G47"/>
    <mergeCell ref="B1:G1"/>
  </mergeCells>
  <phoneticPr fontId="2" type="noConversion"/>
  <conditionalFormatting sqref="I11:J70">
    <cfRule type="cellIs" priority="1" operator="notEqual">
      <formula>0</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workbookViewId="0">
      <selection activeCell="C1" sqref="C1"/>
    </sheetView>
  </sheetViews>
  <sheetFormatPr defaultColWidth="9.33203125" defaultRowHeight="15"/>
  <cols>
    <col min="1" max="1" width="7.77734375" style="6" customWidth="1"/>
    <col min="2" max="16384" width="9.33203125" style="6"/>
  </cols>
  <sheetData>
    <row r="1" spans="1:2" ht="15.6">
      <c r="A1" s="10" t="s">
        <v>135</v>
      </c>
      <c r="B1" s="144"/>
    </row>
    <row r="2" spans="1:2" ht="15.6">
      <c r="A2" s="10"/>
    </row>
    <row r="3" spans="1:2" ht="15.6">
      <c r="A3" s="6" t="s">
        <v>136</v>
      </c>
    </row>
    <row r="4" spans="1:2">
      <c r="B4" s="145" t="s">
        <v>137</v>
      </c>
    </row>
    <row r="5" spans="1:2">
      <c r="B5" s="6" t="s">
        <v>138</v>
      </c>
    </row>
    <row r="7" spans="1:2">
      <c r="B7" s="6" t="s">
        <v>139</v>
      </c>
    </row>
    <row r="10" spans="1:2" ht="15.6">
      <c r="A10" s="6" t="s">
        <v>140</v>
      </c>
    </row>
    <row r="13" spans="1:2" ht="15.6">
      <c r="A13" s="10" t="s">
        <v>141</v>
      </c>
    </row>
    <row r="14" spans="1:2" ht="15.6">
      <c r="A14" s="10"/>
    </row>
    <row r="15" spans="1:2">
      <c r="A15" s="6" t="s">
        <v>142</v>
      </c>
    </row>
    <row r="18" spans="1:1" ht="15.6">
      <c r="A18" s="10"/>
    </row>
    <row r="19" spans="1:1">
      <c r="A19" s="13"/>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
  <sheetViews>
    <sheetView workbookViewId="0">
      <selection activeCell="B41" sqref="B41"/>
    </sheetView>
  </sheetViews>
  <sheetFormatPr defaultColWidth="9.33203125" defaultRowHeight="14.4"/>
  <cols>
    <col min="1" max="1" width="36.44140625" style="2" bestFit="1" customWidth="1"/>
    <col min="2" max="2" width="10.44140625" style="2" bestFit="1" customWidth="1"/>
    <col min="3" max="3" width="31.5546875" style="2" bestFit="1" customWidth="1"/>
    <col min="4" max="4" width="23.6640625" style="2" bestFit="1" customWidth="1"/>
    <col min="5" max="5" width="17.5546875" style="2" bestFit="1" customWidth="1"/>
    <col min="6" max="6" width="10.5546875" style="2" bestFit="1" customWidth="1"/>
    <col min="7" max="16384" width="9.33203125" style="2"/>
  </cols>
  <sheetData>
    <row r="1" spans="1:6">
      <c r="A1" s="2" t="s">
        <v>6</v>
      </c>
      <c r="B1" s="2" t="s">
        <v>7</v>
      </c>
      <c r="C1" s="2" t="s">
        <v>8</v>
      </c>
      <c r="D1" s="2" t="s">
        <v>9</v>
      </c>
      <c r="E1" s="2" t="s">
        <v>10</v>
      </c>
      <c r="F1" s="2" t="s">
        <v>11</v>
      </c>
    </row>
    <row r="2" spans="1:6">
      <c r="A2" s="2" t="s">
        <v>2</v>
      </c>
      <c r="B2" s="2">
        <v>25</v>
      </c>
      <c r="C2" s="3">
        <v>42</v>
      </c>
      <c r="D2" s="3">
        <v>20</v>
      </c>
      <c r="E2" s="3">
        <v>0</v>
      </c>
      <c r="F2" s="4">
        <f>SUM(B2*(C2+D2)+E2)</f>
        <v>1550</v>
      </c>
    </row>
    <row r="3" spans="1:6">
      <c r="A3" s="2" t="s">
        <v>3</v>
      </c>
      <c r="B3" s="2">
        <v>40</v>
      </c>
      <c r="C3" s="3">
        <v>42</v>
      </c>
      <c r="D3" s="3">
        <v>20</v>
      </c>
      <c r="E3" s="3">
        <f>SUM(7*20)</f>
        <v>140</v>
      </c>
      <c r="F3" s="4">
        <f>SUM(B3*(C3+D3)+E3)</f>
        <v>2620</v>
      </c>
    </row>
    <row r="4" spans="1:6">
      <c r="A4" s="2" t="s">
        <v>4</v>
      </c>
      <c r="B4" s="2">
        <v>40</v>
      </c>
      <c r="C4" s="3">
        <v>42</v>
      </c>
      <c r="D4" s="3">
        <v>20</v>
      </c>
      <c r="E4" s="3">
        <f>SUM(7*20)</f>
        <v>140</v>
      </c>
      <c r="F4" s="4">
        <f>SUM(B4*(C4+D4)+E4)</f>
        <v>2620</v>
      </c>
    </row>
    <row r="5" spans="1:6">
      <c r="A5" s="2" t="s">
        <v>5</v>
      </c>
      <c r="B5" s="2">
        <v>25</v>
      </c>
      <c r="C5" s="3">
        <v>42</v>
      </c>
      <c r="D5" s="3">
        <v>20</v>
      </c>
      <c r="E5" s="3">
        <v>0</v>
      </c>
      <c r="F5" s="4">
        <f>SUM(B5*(C5+D5)+E5)</f>
        <v>1550</v>
      </c>
    </row>
    <row r="12" spans="1:6">
      <c r="A12" s="5" t="s">
        <v>12</v>
      </c>
    </row>
    <row r="13" spans="1:6" ht="72">
      <c r="A13" s="5" t="s">
        <v>13</v>
      </c>
    </row>
    <row r="14" spans="1:6">
      <c r="A14" s="2" t="s">
        <v>14</v>
      </c>
    </row>
  </sheetData>
  <phoneticPr fontId="2"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9"/>
  <sheetViews>
    <sheetView workbookViewId="0">
      <selection activeCell="A5" sqref="A5"/>
    </sheetView>
  </sheetViews>
  <sheetFormatPr defaultColWidth="8.77734375" defaultRowHeight="13.2"/>
  <cols>
    <col min="1" max="8" width="15.44140625" customWidth="1"/>
    <col min="9" max="9" width="14.109375" customWidth="1"/>
  </cols>
  <sheetData>
    <row r="1" spans="1:9" ht="27.9" customHeight="1">
      <c r="A1" s="132" t="s">
        <v>127</v>
      </c>
    </row>
    <row r="3" spans="1:9" s="137" customFormat="1" ht="26.4">
      <c r="A3" s="133" t="s">
        <v>128</v>
      </c>
      <c r="B3" s="134" t="s">
        <v>55</v>
      </c>
      <c r="C3" s="134" t="s">
        <v>171</v>
      </c>
      <c r="D3" s="135" t="s">
        <v>129</v>
      </c>
      <c r="E3" s="133" t="s">
        <v>130</v>
      </c>
      <c r="F3" s="136" t="s">
        <v>131</v>
      </c>
      <c r="G3" s="133" t="s">
        <v>132</v>
      </c>
      <c r="H3" s="133" t="s">
        <v>172</v>
      </c>
      <c r="I3" s="133" t="s">
        <v>173</v>
      </c>
    </row>
    <row r="4" spans="1:9" s="12" customFormat="1">
      <c r="A4" s="138" t="s">
        <v>133</v>
      </c>
      <c r="B4" s="146" t="s">
        <v>134</v>
      </c>
      <c r="C4" s="139">
        <v>87000</v>
      </c>
      <c r="D4" s="139">
        <f t="shared" ref="D4:I12" si="0">C4*1.03</f>
        <v>89610</v>
      </c>
      <c r="E4" s="139">
        <f t="shared" si="0"/>
        <v>92298</v>
      </c>
      <c r="F4" s="139">
        <f t="shared" si="0"/>
        <v>95067</v>
      </c>
      <c r="G4" s="139">
        <f t="shared" si="0"/>
        <v>97919</v>
      </c>
      <c r="H4" s="139">
        <f t="shared" si="0"/>
        <v>100857</v>
      </c>
      <c r="I4" s="139">
        <f t="shared" si="0"/>
        <v>103883</v>
      </c>
    </row>
    <row r="5" spans="1:9" s="1" customFormat="1">
      <c r="A5" s="140"/>
      <c r="B5" s="147"/>
      <c r="C5" s="141"/>
      <c r="D5" s="141">
        <f>C5*1.03</f>
        <v>0</v>
      </c>
      <c r="E5" s="141">
        <f t="shared" si="0"/>
        <v>0</v>
      </c>
      <c r="F5" s="141">
        <f t="shared" si="0"/>
        <v>0</v>
      </c>
      <c r="G5" s="141">
        <f t="shared" si="0"/>
        <v>0</v>
      </c>
      <c r="H5" s="141">
        <f t="shared" si="0"/>
        <v>0</v>
      </c>
      <c r="I5" s="141">
        <f t="shared" si="0"/>
        <v>0</v>
      </c>
    </row>
    <row r="6" spans="1:9" s="1" customFormat="1">
      <c r="B6" s="147"/>
      <c r="C6" s="141"/>
      <c r="D6" s="141">
        <f t="shared" ref="D6:D12" si="1">C6*1.0325</f>
        <v>0</v>
      </c>
      <c r="E6" s="141">
        <f t="shared" si="0"/>
        <v>0</v>
      </c>
      <c r="F6" s="141">
        <f t="shared" si="0"/>
        <v>0</v>
      </c>
      <c r="G6" s="141">
        <f t="shared" si="0"/>
        <v>0</v>
      </c>
      <c r="H6" s="141">
        <f t="shared" si="0"/>
        <v>0</v>
      </c>
      <c r="I6" s="141">
        <f t="shared" si="0"/>
        <v>0</v>
      </c>
    </row>
    <row r="7" spans="1:9" s="1" customFormat="1">
      <c r="A7" s="140"/>
      <c r="B7" s="147"/>
      <c r="C7" s="141"/>
      <c r="D7" s="141">
        <f t="shared" si="1"/>
        <v>0</v>
      </c>
      <c r="E7" s="141">
        <f t="shared" si="0"/>
        <v>0</v>
      </c>
      <c r="F7" s="141">
        <f t="shared" si="0"/>
        <v>0</v>
      </c>
      <c r="G7" s="141">
        <f t="shared" si="0"/>
        <v>0</v>
      </c>
      <c r="H7" s="141">
        <f t="shared" si="0"/>
        <v>0</v>
      </c>
      <c r="I7" s="141">
        <f t="shared" si="0"/>
        <v>0</v>
      </c>
    </row>
    <row r="8" spans="1:9" s="1" customFormat="1">
      <c r="A8" s="140"/>
      <c r="B8" s="147"/>
      <c r="C8" s="141"/>
      <c r="D8" s="141">
        <f t="shared" si="1"/>
        <v>0</v>
      </c>
      <c r="E8" s="141">
        <f t="shared" si="0"/>
        <v>0</v>
      </c>
      <c r="F8" s="141">
        <f t="shared" si="0"/>
        <v>0</v>
      </c>
      <c r="G8" s="141">
        <f t="shared" si="0"/>
        <v>0</v>
      </c>
      <c r="H8" s="141">
        <f t="shared" si="0"/>
        <v>0</v>
      </c>
      <c r="I8" s="141">
        <f t="shared" si="0"/>
        <v>0</v>
      </c>
    </row>
    <row r="9" spans="1:9" s="1" customFormat="1">
      <c r="A9" s="140"/>
      <c r="B9" s="147"/>
      <c r="C9" s="141"/>
      <c r="D9" s="141">
        <f t="shared" si="1"/>
        <v>0</v>
      </c>
      <c r="E9" s="141">
        <f t="shared" si="0"/>
        <v>0</v>
      </c>
      <c r="F9" s="141">
        <f t="shared" si="0"/>
        <v>0</v>
      </c>
      <c r="G9" s="141">
        <f t="shared" si="0"/>
        <v>0</v>
      </c>
      <c r="H9" s="141">
        <f t="shared" si="0"/>
        <v>0</v>
      </c>
      <c r="I9" s="141">
        <f t="shared" si="0"/>
        <v>0</v>
      </c>
    </row>
    <row r="10" spans="1:9" s="1" customFormat="1">
      <c r="A10" s="140"/>
      <c r="B10" s="147"/>
      <c r="C10" s="141"/>
      <c r="D10" s="141">
        <f t="shared" si="1"/>
        <v>0</v>
      </c>
      <c r="E10" s="141">
        <f t="shared" si="0"/>
        <v>0</v>
      </c>
      <c r="F10" s="141">
        <f t="shared" si="0"/>
        <v>0</v>
      </c>
      <c r="G10" s="141">
        <f t="shared" si="0"/>
        <v>0</v>
      </c>
      <c r="H10" s="141">
        <f t="shared" si="0"/>
        <v>0</v>
      </c>
      <c r="I10" s="141">
        <f t="shared" si="0"/>
        <v>0</v>
      </c>
    </row>
    <row r="11" spans="1:9" s="1" customFormat="1">
      <c r="A11" s="140"/>
      <c r="B11" s="147"/>
      <c r="C11" s="141"/>
      <c r="D11" s="141">
        <f t="shared" si="1"/>
        <v>0</v>
      </c>
      <c r="E11" s="141">
        <f t="shared" si="0"/>
        <v>0</v>
      </c>
      <c r="F11" s="141">
        <f t="shared" si="0"/>
        <v>0</v>
      </c>
      <c r="G11" s="141">
        <f t="shared" si="0"/>
        <v>0</v>
      </c>
      <c r="H11" s="141">
        <f t="shared" si="0"/>
        <v>0</v>
      </c>
      <c r="I11" s="141">
        <f t="shared" si="0"/>
        <v>0</v>
      </c>
    </row>
    <row r="12" spans="1:9" s="1" customFormat="1">
      <c r="A12" s="140"/>
      <c r="B12" s="147"/>
      <c r="C12" s="141"/>
      <c r="D12" s="141">
        <f t="shared" si="1"/>
        <v>0</v>
      </c>
      <c r="E12" s="141">
        <f t="shared" si="0"/>
        <v>0</v>
      </c>
      <c r="F12" s="141">
        <f t="shared" si="0"/>
        <v>0</v>
      </c>
      <c r="G12" s="141">
        <f t="shared" si="0"/>
        <v>0</v>
      </c>
      <c r="H12" s="141">
        <f t="shared" si="0"/>
        <v>0</v>
      </c>
      <c r="I12" s="141">
        <f t="shared" si="0"/>
        <v>0</v>
      </c>
    </row>
    <row r="13" spans="1:9" s="1" customFormat="1">
      <c r="C13" s="142"/>
      <c r="D13" s="142"/>
      <c r="E13" s="142"/>
      <c r="F13" s="142"/>
      <c r="G13" s="142"/>
      <c r="H13" s="142"/>
    </row>
    <row r="14" spans="1:9">
      <c r="C14" s="143"/>
      <c r="D14" s="143"/>
      <c r="E14" s="143"/>
      <c r="F14" s="143"/>
      <c r="G14" s="143"/>
      <c r="H14" s="143"/>
    </row>
    <row r="15" spans="1:9">
      <c r="A15" s="1" t="s">
        <v>177</v>
      </c>
      <c r="C15" s="143"/>
      <c r="D15" s="143"/>
      <c r="E15" s="143"/>
      <c r="F15" s="143"/>
      <c r="G15" s="143"/>
      <c r="H15" s="143"/>
    </row>
    <row r="16" spans="1:9">
      <c r="C16" s="143"/>
      <c r="D16" s="143"/>
      <c r="E16" s="143"/>
      <c r="F16" s="143"/>
      <c r="G16" s="143"/>
      <c r="H16" s="143"/>
    </row>
    <row r="17" spans="3:8">
      <c r="C17" s="143"/>
      <c r="D17" s="143"/>
      <c r="E17" s="143"/>
      <c r="F17" s="143"/>
      <c r="G17" s="143"/>
      <c r="H17" s="143"/>
    </row>
    <row r="18" spans="3:8">
      <c r="C18" s="143"/>
      <c r="D18" s="143"/>
      <c r="E18" s="143"/>
      <c r="F18" s="143"/>
      <c r="G18" s="143"/>
      <c r="H18" s="143"/>
    </row>
    <row r="19" spans="3:8">
      <c r="C19" s="143"/>
      <c r="D19" s="143"/>
      <c r="E19" s="143"/>
      <c r="F19" s="143"/>
      <c r="G19" s="143"/>
      <c r="H19" s="143"/>
    </row>
  </sheetData>
  <phoneticPr fontId="2" type="noConversion"/>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
  <sheetViews>
    <sheetView zoomScale="80" zoomScaleNormal="80" workbookViewId="0">
      <selection sqref="A1:C1"/>
    </sheetView>
  </sheetViews>
  <sheetFormatPr defaultColWidth="9.33203125" defaultRowHeight="15"/>
  <cols>
    <col min="1" max="1" width="37.5546875" style="122" customWidth="1"/>
    <col min="2" max="2" width="14.44140625" style="123" customWidth="1"/>
    <col min="3" max="3" width="31" style="122" customWidth="1"/>
    <col min="4" max="16384" width="9.33203125" style="122"/>
  </cols>
  <sheetData>
    <row r="1" spans="1:3" ht="31.5" customHeight="1">
      <c r="A1" s="165" t="s">
        <v>174</v>
      </c>
      <c r="B1" s="165"/>
      <c r="C1" s="165"/>
    </row>
    <row r="2" spans="1:3" ht="26.25" customHeight="1">
      <c r="A2" s="124" t="s">
        <v>22</v>
      </c>
      <c r="B2" s="11" t="s">
        <v>124</v>
      </c>
      <c r="C2" s="11" t="s">
        <v>23</v>
      </c>
    </row>
    <row r="3" spans="1:3" ht="63.75" customHeight="1">
      <c r="A3" s="125" t="s">
        <v>54</v>
      </c>
      <c r="B3" s="128">
        <v>7.6499999999999999E-2</v>
      </c>
      <c r="C3" s="127" t="s">
        <v>24</v>
      </c>
    </row>
    <row r="4" spans="1:3" ht="56.25" customHeight="1">
      <c r="A4" s="126" t="s">
        <v>66</v>
      </c>
      <c r="B4" s="130">
        <v>0.18149999999999999</v>
      </c>
      <c r="C4" s="129" t="s">
        <v>25</v>
      </c>
    </row>
    <row r="5" spans="1:3" ht="102" customHeight="1">
      <c r="A5" s="125" t="s">
        <v>114</v>
      </c>
      <c r="B5" s="131">
        <v>0.46899999999999997</v>
      </c>
      <c r="C5" s="127" t="s">
        <v>26</v>
      </c>
    </row>
    <row r="6" spans="1:3" ht="84.75" customHeight="1">
      <c r="A6" s="126" t="s">
        <v>115</v>
      </c>
      <c r="B6" s="130">
        <v>0.42749999999999999</v>
      </c>
      <c r="C6" s="129" t="s">
        <v>26</v>
      </c>
    </row>
    <row r="7" spans="1:3" ht="134.25" customHeight="1">
      <c r="A7" s="125" t="s">
        <v>67</v>
      </c>
      <c r="B7" s="128">
        <v>0.34449999999999997</v>
      </c>
      <c r="C7" s="127" t="s">
        <v>27</v>
      </c>
    </row>
    <row r="8" spans="1:3" ht="141" customHeight="1">
      <c r="A8" s="126" t="s">
        <v>68</v>
      </c>
      <c r="B8" s="130">
        <v>0.30549999999999999</v>
      </c>
      <c r="C8" s="129" t="s">
        <v>27</v>
      </c>
    </row>
    <row r="9" spans="1:3" ht="18.75" customHeight="1"/>
  </sheetData>
  <mergeCells count="1">
    <mergeCell ref="A1:C1"/>
  </mergeCells>
  <pageMargins left="0.7" right="0.7" top="0.75" bottom="0.75" header="0.3" footer="0.3"/>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A7E26-729F-428E-B23D-F2AC18425339}">
  <dimension ref="A1:U47"/>
  <sheetViews>
    <sheetView showGridLines="0" zoomScale="93" zoomScaleNormal="93" workbookViewId="0"/>
  </sheetViews>
  <sheetFormatPr defaultColWidth="8.77734375" defaultRowHeight="13.2"/>
  <cols>
    <col min="1" max="1" width="46.6640625" customWidth="1"/>
    <col min="2" max="4" width="3.33203125" customWidth="1"/>
    <col min="5" max="7" width="18.33203125" style="70" customWidth="1"/>
    <col min="8" max="8" width="5.44140625" customWidth="1"/>
    <col min="9" max="10" width="3.6640625" customWidth="1"/>
    <col min="11" max="11" width="4.33203125" customWidth="1"/>
    <col min="12" max="12" width="0.6640625" customWidth="1"/>
    <col min="13" max="13" width="19.33203125" customWidth="1"/>
    <col min="14" max="16" width="14.33203125" customWidth="1"/>
    <col min="17" max="17" width="0.77734375" customWidth="1"/>
    <col min="18" max="20" width="14.33203125" customWidth="1"/>
    <col min="21" max="21" width="9.6640625" style="75" customWidth="1"/>
  </cols>
  <sheetData>
    <row r="1" spans="1:21" ht="22.8">
      <c r="A1" s="73" t="s">
        <v>70</v>
      </c>
      <c r="B1" s="73"/>
      <c r="C1" s="73"/>
      <c r="D1" s="73"/>
      <c r="G1" s="75"/>
      <c r="H1" s="75"/>
      <c r="I1" s="75"/>
      <c r="J1" s="75"/>
      <c r="K1" s="75"/>
      <c r="L1" s="75"/>
      <c r="M1" s="75"/>
      <c r="N1" s="75"/>
      <c r="O1" s="75"/>
      <c r="P1" s="75"/>
      <c r="Q1" s="75"/>
      <c r="R1" s="75"/>
      <c r="S1" s="75"/>
      <c r="T1" s="75"/>
    </row>
    <row r="2" spans="1:21" ht="22.8">
      <c r="A2" s="73" t="s">
        <v>71</v>
      </c>
      <c r="B2" s="73"/>
      <c r="C2" s="73"/>
      <c r="D2" s="73"/>
      <c r="G2" s="75"/>
      <c r="H2" s="75"/>
      <c r="I2" s="75"/>
      <c r="J2" s="75"/>
      <c r="K2" s="75"/>
      <c r="L2" s="75"/>
      <c r="M2" s="75"/>
      <c r="N2" s="75"/>
      <c r="O2" s="75"/>
      <c r="P2" s="75"/>
      <c r="Q2" s="75"/>
      <c r="R2" s="75"/>
      <c r="S2" s="75"/>
      <c r="T2" s="75"/>
    </row>
    <row r="3" spans="1:21" ht="15">
      <c r="A3" s="6" t="s">
        <v>73</v>
      </c>
      <c r="B3" s="6"/>
      <c r="C3" s="6"/>
      <c r="D3" s="6"/>
      <c r="G3" s="75"/>
      <c r="H3" s="75"/>
      <c r="I3" s="75"/>
      <c r="J3" s="75"/>
      <c r="K3" s="75"/>
      <c r="L3" s="75"/>
      <c r="M3" s="75"/>
      <c r="N3" s="75"/>
      <c r="O3" s="75"/>
      <c r="P3" s="75"/>
      <c r="Q3" s="75"/>
      <c r="R3" s="75"/>
      <c r="S3" s="75"/>
      <c r="T3" s="75"/>
    </row>
    <row r="4" spans="1:21" ht="15">
      <c r="A4" s="6" t="s">
        <v>175</v>
      </c>
      <c r="B4" s="6"/>
      <c r="C4" s="6"/>
      <c r="D4" s="6"/>
      <c r="G4" s="75"/>
      <c r="H4" s="75"/>
      <c r="I4" s="75"/>
      <c r="J4" s="75"/>
      <c r="K4" s="75"/>
      <c r="L4" s="75"/>
      <c r="M4" s="75"/>
      <c r="N4" s="75"/>
      <c r="O4" s="75"/>
      <c r="P4" s="75"/>
      <c r="Q4" s="75"/>
      <c r="R4" s="75"/>
      <c r="S4" s="75"/>
      <c r="T4" s="75"/>
    </row>
    <row r="5" spans="1:21">
      <c r="A5" s="1" t="s">
        <v>176</v>
      </c>
      <c r="B5" s="1"/>
      <c r="C5" s="1"/>
      <c r="D5" s="1"/>
      <c r="F5" s="76"/>
      <c r="G5" s="75"/>
      <c r="H5" s="75"/>
      <c r="I5" s="75"/>
      <c r="J5" s="75"/>
      <c r="K5" s="75"/>
      <c r="L5" s="75"/>
      <c r="M5" s="75"/>
      <c r="N5" s="75"/>
      <c r="O5" s="75"/>
      <c r="P5" s="75"/>
      <c r="Q5" s="75"/>
      <c r="R5" s="75"/>
      <c r="S5" s="75"/>
      <c r="T5" s="75"/>
    </row>
    <row r="6" spans="1:21" ht="15" customHeight="1">
      <c r="F6" s="76"/>
      <c r="G6" s="75"/>
      <c r="H6" s="75"/>
      <c r="I6" s="75"/>
      <c r="J6" s="75"/>
      <c r="K6" s="75"/>
      <c r="L6" s="75"/>
      <c r="M6" s="75"/>
      <c r="N6" s="75"/>
      <c r="O6" s="75"/>
      <c r="P6" s="75"/>
      <c r="Q6" s="75"/>
      <c r="R6" s="75"/>
      <c r="S6" s="75"/>
      <c r="T6" s="75"/>
    </row>
    <row r="7" spans="1:21" ht="15" customHeight="1">
      <c r="F7" s="76"/>
      <c r="G7" s="75"/>
      <c r="H7" s="75"/>
      <c r="I7" s="75"/>
      <c r="J7" s="75"/>
      <c r="K7" s="75"/>
      <c r="L7" s="75"/>
      <c r="M7" s="75"/>
      <c r="N7" s="75"/>
      <c r="O7" s="75"/>
      <c r="P7" s="75"/>
      <c r="Q7" s="75"/>
      <c r="R7" s="75"/>
      <c r="S7" s="75"/>
      <c r="T7" s="75"/>
    </row>
    <row r="8" spans="1:21" ht="18" thickBot="1">
      <c r="A8" s="77" t="s">
        <v>74</v>
      </c>
      <c r="B8" s="77"/>
      <c r="C8" s="77"/>
      <c r="D8" s="77"/>
      <c r="E8" s="166" t="s">
        <v>75</v>
      </c>
      <c r="F8" s="167"/>
      <c r="G8" s="168"/>
      <c r="L8" s="81"/>
      <c r="M8" s="81"/>
      <c r="N8" s="81"/>
      <c r="O8" s="81"/>
      <c r="P8" s="79" t="s">
        <v>79</v>
      </c>
      <c r="Q8" s="81"/>
      <c r="R8" s="81"/>
      <c r="S8" s="81"/>
      <c r="T8" s="81"/>
      <c r="U8" s="83"/>
    </row>
    <row r="9" spans="1:21" ht="12" customHeight="1">
      <c r="A9" s="175" t="s">
        <v>76</v>
      </c>
      <c r="B9" s="176"/>
      <c r="C9" s="176"/>
      <c r="D9" s="177"/>
      <c r="E9" s="120" t="s">
        <v>77</v>
      </c>
      <c r="F9" s="120" t="s">
        <v>1</v>
      </c>
      <c r="G9" s="121" t="s">
        <v>78</v>
      </c>
      <c r="L9" s="78"/>
      <c r="M9" s="78"/>
      <c r="N9" s="78"/>
      <c r="O9" s="78"/>
      <c r="P9" s="79"/>
      <c r="Q9" s="78"/>
      <c r="R9" s="78"/>
      <c r="S9" s="78"/>
      <c r="T9" s="78"/>
      <c r="U9" s="80"/>
    </row>
    <row r="10" spans="1:21" ht="23.25" customHeight="1">
      <c r="A10" s="169" t="s">
        <v>91</v>
      </c>
      <c r="B10" s="170"/>
      <c r="C10" s="170"/>
      <c r="D10" s="171"/>
      <c r="E10" s="92">
        <v>20</v>
      </c>
      <c r="F10" s="92">
        <v>13.5</v>
      </c>
      <c r="G10" s="93">
        <v>10</v>
      </c>
      <c r="H10" t="s">
        <v>80</v>
      </c>
      <c r="L10" s="81"/>
      <c r="M10" s="81"/>
      <c r="N10" s="95" t="s">
        <v>81</v>
      </c>
      <c r="O10" s="95"/>
      <c r="P10" s="95"/>
      <c r="Q10" s="96"/>
      <c r="R10" s="95" t="s">
        <v>82</v>
      </c>
      <c r="S10" s="95"/>
      <c r="T10" s="95"/>
      <c r="U10" s="80" t="s">
        <v>83</v>
      </c>
    </row>
    <row r="11" spans="1:21" ht="23.25" customHeight="1">
      <c r="A11" s="169" t="s">
        <v>84</v>
      </c>
      <c r="B11" s="170"/>
      <c r="C11" s="170"/>
      <c r="D11" s="171"/>
      <c r="E11" s="110">
        <v>3689</v>
      </c>
      <c r="F11" s="110">
        <v>2472</v>
      </c>
      <c r="G11" s="111">
        <f>(1/2)*E11</f>
        <v>1845</v>
      </c>
      <c r="L11" s="81"/>
      <c r="M11" s="81"/>
      <c r="N11" s="95" t="s">
        <v>100</v>
      </c>
      <c r="O11" s="95" t="s">
        <v>98</v>
      </c>
      <c r="P11" s="95" t="s">
        <v>99</v>
      </c>
      <c r="Q11" s="96"/>
      <c r="R11" s="95" t="s">
        <v>100</v>
      </c>
      <c r="S11" s="95" t="s">
        <v>98</v>
      </c>
      <c r="T11" s="95" t="s">
        <v>99</v>
      </c>
      <c r="U11" s="80">
        <v>3</v>
      </c>
    </row>
    <row r="12" spans="1:21" ht="23.25" customHeight="1">
      <c r="A12" s="169" t="s">
        <v>101</v>
      </c>
      <c r="B12" s="170"/>
      <c r="C12" s="170"/>
      <c r="D12" s="171"/>
      <c r="E12" s="110">
        <v>7375</v>
      </c>
      <c r="F12" s="110">
        <f>ROUNDDOWN(0.67*E12,0)</f>
        <v>4941</v>
      </c>
      <c r="G12" s="111">
        <f>1+(1/2)*E12</f>
        <v>3689</v>
      </c>
      <c r="L12" s="81"/>
      <c r="M12" s="103" t="s">
        <v>84</v>
      </c>
      <c r="N12" s="112">
        <f>E11+E22</f>
        <v>6192.23</v>
      </c>
      <c r="O12" s="113">
        <f t="shared" ref="O12:P14" si="0">F11+F22</f>
        <v>4140.82</v>
      </c>
      <c r="P12" s="113">
        <f t="shared" si="0"/>
        <v>3096.62</v>
      </c>
      <c r="Q12" s="114"/>
      <c r="R12" s="112">
        <f>E11+E26</f>
        <v>7443.86</v>
      </c>
      <c r="S12" s="113">
        <f t="shared" ref="S12:T14" si="1">F11+F26</f>
        <v>4975.24</v>
      </c>
      <c r="T12" s="113">
        <f t="shared" si="1"/>
        <v>3722.43</v>
      </c>
      <c r="U12" s="80">
        <v>6</v>
      </c>
    </row>
    <row r="13" spans="1:21" ht="23.25" customHeight="1">
      <c r="A13" s="169" t="s">
        <v>102</v>
      </c>
      <c r="B13" s="170"/>
      <c r="C13" s="170"/>
      <c r="D13" s="171"/>
      <c r="E13" s="110">
        <v>14751</v>
      </c>
      <c r="F13" s="110">
        <f>ROUNDDOWN(0.67*E13,0)</f>
        <v>9883</v>
      </c>
      <c r="G13" s="111">
        <f>(1/2)*E13-1</f>
        <v>7375</v>
      </c>
      <c r="J13" s="1"/>
      <c r="L13" s="81"/>
      <c r="M13" s="103" t="s">
        <v>103</v>
      </c>
      <c r="N13" s="112">
        <f t="shared" ref="N13" si="2">E12+E23</f>
        <v>14884.69</v>
      </c>
      <c r="O13" s="112">
        <f t="shared" si="0"/>
        <v>9947.4599999999991</v>
      </c>
      <c r="P13" s="113">
        <f t="shared" si="0"/>
        <v>7443.85</v>
      </c>
      <c r="Q13" s="114"/>
      <c r="R13" s="112">
        <f t="shared" ref="R13:R14" si="3">E12+E27</f>
        <v>18639.580000000002</v>
      </c>
      <c r="S13" s="112">
        <f t="shared" si="1"/>
        <v>12450.72</v>
      </c>
      <c r="T13" s="113">
        <f t="shared" si="1"/>
        <v>9321.2900000000009</v>
      </c>
      <c r="U13" s="80" t="s">
        <v>85</v>
      </c>
    </row>
    <row r="14" spans="1:21" ht="23.25" customHeight="1">
      <c r="A14" s="178"/>
      <c r="B14" s="179"/>
      <c r="C14" s="179"/>
      <c r="D14" s="180"/>
      <c r="E14" s="98"/>
      <c r="F14" s="98"/>
      <c r="G14" s="99"/>
      <c r="L14" s="81"/>
      <c r="M14" s="103" t="s">
        <v>102</v>
      </c>
      <c r="N14" s="112">
        <f>E13+E24</f>
        <v>29770.38</v>
      </c>
      <c r="O14" s="112">
        <f t="shared" si="0"/>
        <v>19895.919999999998</v>
      </c>
      <c r="P14" s="112">
        <f t="shared" si="0"/>
        <v>14884.69</v>
      </c>
      <c r="Q14" s="114"/>
      <c r="R14" s="112">
        <f t="shared" si="3"/>
        <v>37280.160000000003</v>
      </c>
      <c r="S14" s="112">
        <f t="shared" si="1"/>
        <v>24902.44</v>
      </c>
      <c r="T14" s="112">
        <f t="shared" si="1"/>
        <v>18639.580000000002</v>
      </c>
      <c r="U14" s="80"/>
    </row>
    <row r="15" spans="1:21" ht="23.25" customHeight="1">
      <c r="A15" s="169" t="s">
        <v>92</v>
      </c>
      <c r="B15" s="170"/>
      <c r="C15" s="170"/>
      <c r="D15" s="171"/>
      <c r="E15" s="92">
        <v>20</v>
      </c>
      <c r="F15" s="92">
        <v>13.5</v>
      </c>
      <c r="G15" s="93">
        <v>10</v>
      </c>
      <c r="H15" t="s">
        <v>80</v>
      </c>
      <c r="L15" s="81"/>
      <c r="M15" s="81"/>
      <c r="N15" s="114"/>
      <c r="O15" s="114"/>
      <c r="P15" s="114"/>
      <c r="Q15" s="114"/>
      <c r="R15" s="114"/>
      <c r="S15" s="114"/>
      <c r="T15" s="114"/>
      <c r="U15" s="80" t="s">
        <v>83</v>
      </c>
    </row>
    <row r="16" spans="1:21" ht="23.25" customHeight="1">
      <c r="A16" s="169" t="s">
        <v>84</v>
      </c>
      <c r="B16" s="170"/>
      <c r="C16" s="170"/>
      <c r="D16" s="171"/>
      <c r="E16" s="110">
        <v>4417</v>
      </c>
      <c r="F16" s="110">
        <f>ROUNDDOWN(0.67*E16,0)</f>
        <v>2959</v>
      </c>
      <c r="G16" s="111">
        <f>(1/2)*E16</f>
        <v>2209</v>
      </c>
      <c r="L16" s="81"/>
      <c r="M16" s="81"/>
      <c r="N16" s="95" t="s">
        <v>86</v>
      </c>
      <c r="O16" s="95"/>
      <c r="P16" s="95"/>
      <c r="Q16" s="96"/>
      <c r="R16" s="95" t="s">
        <v>87</v>
      </c>
      <c r="S16" s="115"/>
      <c r="T16" s="115"/>
      <c r="U16" s="80">
        <v>3</v>
      </c>
    </row>
    <row r="17" spans="1:21" ht="23.25" customHeight="1">
      <c r="A17" s="169" t="s">
        <v>101</v>
      </c>
      <c r="B17" s="170"/>
      <c r="C17" s="170"/>
      <c r="D17" s="171"/>
      <c r="E17" s="110">
        <v>8837</v>
      </c>
      <c r="F17" s="110">
        <f>ROUNDUP(0.67*E17,0)</f>
        <v>5921</v>
      </c>
      <c r="G17" s="111">
        <f>(1/2)*E17</f>
        <v>4419</v>
      </c>
      <c r="L17" s="81"/>
      <c r="M17" s="103" t="s">
        <v>84</v>
      </c>
      <c r="N17" s="112">
        <f>E16+E22</f>
        <v>6920.23</v>
      </c>
      <c r="O17" s="113">
        <f t="shared" ref="O17:P19" si="4">F16+F22</f>
        <v>4627.82</v>
      </c>
      <c r="P17" s="113">
        <f t="shared" si="4"/>
        <v>3460.62</v>
      </c>
      <c r="Q17" s="114"/>
      <c r="R17" s="112">
        <f>E16+E26</f>
        <v>8171.86</v>
      </c>
      <c r="S17" s="113">
        <f t="shared" ref="S17:T19" si="5">F16+F26</f>
        <v>5462.24</v>
      </c>
      <c r="T17" s="113">
        <f t="shared" si="5"/>
        <v>4086.43</v>
      </c>
      <c r="U17" s="80">
        <v>6</v>
      </c>
    </row>
    <row r="18" spans="1:21" ht="23.25" customHeight="1" thickBot="1">
      <c r="A18" s="172" t="s">
        <v>102</v>
      </c>
      <c r="B18" s="173"/>
      <c r="C18" s="173"/>
      <c r="D18" s="174"/>
      <c r="E18" s="116">
        <v>17671</v>
      </c>
      <c r="F18" s="117">
        <f>ROUNDUP(0.67*E18,0)</f>
        <v>11840</v>
      </c>
      <c r="G18" s="111">
        <f>(1/2)*E18+1</f>
        <v>8837</v>
      </c>
      <c r="J18" s="1"/>
      <c r="L18" s="81"/>
      <c r="M18" s="103" t="s">
        <v>103</v>
      </c>
      <c r="N18" s="112">
        <f t="shared" ref="N18" si="6">E17+E23</f>
        <v>16346.69</v>
      </c>
      <c r="O18" s="112">
        <f t="shared" si="4"/>
        <v>10927.46</v>
      </c>
      <c r="P18" s="113">
        <f t="shared" si="4"/>
        <v>8173.85</v>
      </c>
      <c r="Q18" s="114"/>
      <c r="R18" s="112">
        <f t="shared" ref="R18:R19" si="7">E17+E27</f>
        <v>20101.580000000002</v>
      </c>
      <c r="S18" s="112">
        <f t="shared" si="5"/>
        <v>13430.72</v>
      </c>
      <c r="T18" s="113">
        <f t="shared" si="5"/>
        <v>10051.290000000001</v>
      </c>
      <c r="U18" s="80" t="s">
        <v>85</v>
      </c>
    </row>
    <row r="19" spans="1:21" ht="22.95" customHeight="1">
      <c r="L19" s="81"/>
      <c r="M19" s="103" t="s">
        <v>102</v>
      </c>
      <c r="N19" s="112">
        <f>E18+E24</f>
        <v>32690.38</v>
      </c>
      <c r="O19" s="112">
        <f t="shared" si="4"/>
        <v>21852.92</v>
      </c>
      <c r="P19" s="112">
        <f t="shared" si="4"/>
        <v>16346.69</v>
      </c>
      <c r="Q19" s="114"/>
      <c r="R19" s="112">
        <f t="shared" si="7"/>
        <v>40200.160000000003</v>
      </c>
      <c r="S19" s="112">
        <f t="shared" si="5"/>
        <v>26859.439999999999</v>
      </c>
      <c r="T19" s="112">
        <f t="shared" si="5"/>
        <v>20101.580000000002</v>
      </c>
      <c r="U19" s="80"/>
    </row>
    <row r="20" spans="1:21" ht="12.75" customHeight="1">
      <c r="L20" s="81"/>
      <c r="M20" s="81"/>
      <c r="N20" s="81"/>
      <c r="O20" s="81"/>
      <c r="P20" s="81"/>
      <c r="Q20" s="81"/>
      <c r="R20" s="81"/>
      <c r="S20" s="81"/>
      <c r="T20" s="81"/>
      <c r="U20" s="83"/>
    </row>
    <row r="21" spans="1:21" ht="18.45" customHeight="1">
      <c r="A21" s="77" t="s">
        <v>72</v>
      </c>
      <c r="B21" s="101" t="s">
        <v>95</v>
      </c>
      <c r="C21" s="102" t="s">
        <v>96</v>
      </c>
      <c r="D21" s="102" t="s">
        <v>97</v>
      </c>
      <c r="E21" s="118">
        <v>834.41</v>
      </c>
      <c r="F21" s="97" t="s">
        <v>93</v>
      </c>
      <c r="G21" s="85"/>
    </row>
    <row r="22" spans="1:21" ht="12.75" customHeight="1">
      <c r="A22" s="1" t="s">
        <v>90</v>
      </c>
      <c r="B22" s="84">
        <v>3</v>
      </c>
      <c r="C22" s="90">
        <v>2</v>
      </c>
      <c r="D22" s="91">
        <v>1.5</v>
      </c>
      <c r="E22" s="82">
        <f>B22*$E$21</f>
        <v>2503.23</v>
      </c>
      <c r="F22" s="82">
        <f t="shared" ref="F22:G24" si="8">C22*$E$21</f>
        <v>1668.82</v>
      </c>
      <c r="G22" s="82">
        <f t="shared" si="8"/>
        <v>1251.6199999999999</v>
      </c>
    </row>
    <row r="23" spans="1:21" ht="12.75" customHeight="1">
      <c r="A23" s="1" t="s">
        <v>125</v>
      </c>
      <c r="B23" s="84">
        <v>9</v>
      </c>
      <c r="C23" s="84">
        <v>6</v>
      </c>
      <c r="D23" s="91">
        <v>4.5</v>
      </c>
      <c r="E23" s="82">
        <f t="shared" ref="E23:E24" si="9">B23*$E$21</f>
        <v>7509.69</v>
      </c>
      <c r="F23" s="82">
        <f t="shared" si="8"/>
        <v>5006.46</v>
      </c>
      <c r="G23" s="82">
        <f t="shared" si="8"/>
        <v>3754.85</v>
      </c>
    </row>
    <row r="24" spans="1:21" ht="12.75" customHeight="1">
      <c r="A24" s="1" t="s">
        <v>126</v>
      </c>
      <c r="B24" s="84">
        <v>18</v>
      </c>
      <c r="C24" s="84">
        <v>12</v>
      </c>
      <c r="D24" s="87">
        <v>9</v>
      </c>
      <c r="E24" s="82">
        <f t="shared" si="9"/>
        <v>15019.38</v>
      </c>
      <c r="F24" s="82">
        <f t="shared" si="8"/>
        <v>10012.92</v>
      </c>
      <c r="G24" s="82">
        <f t="shared" si="8"/>
        <v>7509.69</v>
      </c>
    </row>
    <row r="25" spans="1:21" ht="18" customHeight="1">
      <c r="B25" s="84"/>
      <c r="C25" s="84"/>
      <c r="D25" s="86"/>
      <c r="E25" s="119">
        <v>1251.6199999999999</v>
      </c>
      <c r="F25" s="97" t="s">
        <v>94</v>
      </c>
      <c r="G25" s="85"/>
    </row>
    <row r="26" spans="1:21" ht="12.75" customHeight="1">
      <c r="A26" t="s">
        <v>90</v>
      </c>
      <c r="B26" s="84">
        <v>3</v>
      </c>
      <c r="C26" s="90">
        <v>2</v>
      </c>
      <c r="D26" s="91">
        <v>1.5</v>
      </c>
      <c r="E26" s="82">
        <f>B26*$E$25</f>
        <v>3754.86</v>
      </c>
      <c r="F26" s="82">
        <f t="shared" ref="F26:G28" si="10">C26*$E$25</f>
        <v>2503.2399999999998</v>
      </c>
      <c r="G26" s="82">
        <f t="shared" si="10"/>
        <v>1877.43</v>
      </c>
    </row>
    <row r="27" spans="1:21" ht="12.75" customHeight="1">
      <c r="A27" s="1" t="s">
        <v>125</v>
      </c>
      <c r="B27" s="84">
        <v>9</v>
      </c>
      <c r="C27" s="84">
        <v>6</v>
      </c>
      <c r="D27" s="91">
        <v>4.5</v>
      </c>
      <c r="E27" s="82">
        <f t="shared" ref="E27:E28" si="11">B27*$E$25</f>
        <v>11264.58</v>
      </c>
      <c r="F27" s="82">
        <f t="shared" si="10"/>
        <v>7509.72</v>
      </c>
      <c r="G27" s="82">
        <f t="shared" si="10"/>
        <v>5632.29</v>
      </c>
    </row>
    <row r="28" spans="1:21" ht="12.75" customHeight="1">
      <c r="A28" s="1" t="s">
        <v>126</v>
      </c>
      <c r="B28" s="84">
        <v>18</v>
      </c>
      <c r="C28" s="84">
        <v>12</v>
      </c>
      <c r="D28" s="87">
        <v>9</v>
      </c>
      <c r="E28" s="82">
        <f t="shared" si="11"/>
        <v>22529.16</v>
      </c>
      <c r="F28" s="82">
        <f t="shared" si="10"/>
        <v>15019.44</v>
      </c>
      <c r="G28" s="82">
        <f t="shared" si="10"/>
        <v>11264.58</v>
      </c>
    </row>
    <row r="29" spans="1:21" ht="12.75" customHeight="1"/>
    <row r="30" spans="1:21" ht="12.75" customHeight="1">
      <c r="A30" s="1" t="s">
        <v>88</v>
      </c>
    </row>
    <row r="31" spans="1:21" ht="12.75" customHeight="1">
      <c r="A31" s="88" t="s">
        <v>123</v>
      </c>
      <c r="B31" s="74"/>
      <c r="C31" s="74"/>
      <c r="D31" s="74"/>
      <c r="E31" s="89"/>
      <c r="F31" s="89"/>
    </row>
    <row r="32" spans="1:21" ht="12.75" customHeight="1">
      <c r="A32" t="s">
        <v>89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sheetData>
  <mergeCells count="11">
    <mergeCell ref="E8:G8"/>
    <mergeCell ref="A15:D15"/>
    <mergeCell ref="A16:D16"/>
    <mergeCell ref="A17:D17"/>
    <mergeCell ref="A18:D18"/>
    <mergeCell ref="A9:D9"/>
    <mergeCell ref="A10:D10"/>
    <mergeCell ref="A11:D11"/>
    <mergeCell ref="A12:D12"/>
    <mergeCell ref="A13:D13"/>
    <mergeCell ref="A14:D1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AA039-F4BC-44EB-972C-110951328C81}">
  <dimension ref="B1:F16"/>
  <sheetViews>
    <sheetView workbookViewId="0">
      <selection activeCell="B1" sqref="B1"/>
    </sheetView>
  </sheetViews>
  <sheetFormatPr defaultColWidth="9.109375" defaultRowHeight="15"/>
  <cols>
    <col min="1" max="1" width="9.109375" style="6"/>
    <col min="2" max="2" width="35.6640625" style="6" customWidth="1"/>
    <col min="3" max="6" width="22.109375" style="6" customWidth="1"/>
    <col min="7" max="16384" width="9.109375" style="6"/>
  </cols>
  <sheetData>
    <row r="1" spans="2:6" ht="34.5" customHeight="1">
      <c r="B1" s="6" t="s">
        <v>110</v>
      </c>
    </row>
    <row r="2" spans="2:6">
      <c r="B2" s="6" t="s">
        <v>109</v>
      </c>
    </row>
    <row r="4" spans="2:6" ht="52.5" customHeight="1">
      <c r="B4" s="105" t="s">
        <v>108</v>
      </c>
      <c r="C4" s="106" t="s">
        <v>104</v>
      </c>
      <c r="D4" s="106" t="s">
        <v>105</v>
      </c>
      <c r="E4" s="106" t="s">
        <v>106</v>
      </c>
      <c r="F4" s="106" t="s">
        <v>107</v>
      </c>
    </row>
    <row r="5" spans="2:6" ht="26.25" customHeight="1">
      <c r="B5" s="8" t="s">
        <v>116</v>
      </c>
      <c r="C5" s="94">
        <v>43076</v>
      </c>
      <c r="D5" s="94">
        <v>46100</v>
      </c>
      <c r="E5" s="94">
        <v>46287</v>
      </c>
      <c r="F5" s="94">
        <v>46714</v>
      </c>
    </row>
    <row r="6" spans="2:6" ht="26.25" customHeight="1">
      <c r="B6" s="8" t="s">
        <v>117</v>
      </c>
      <c r="C6" s="94">
        <v>51691</v>
      </c>
      <c r="D6" s="94">
        <v>55320</v>
      </c>
      <c r="E6" s="94">
        <v>55544</v>
      </c>
      <c r="F6" s="94">
        <v>56057</v>
      </c>
    </row>
    <row r="7" spans="2:6" ht="26.25" customHeight="1">
      <c r="B7" s="8" t="s">
        <v>118</v>
      </c>
      <c r="C7" s="94">
        <v>60881</v>
      </c>
      <c r="D7" s="94">
        <v>65155</v>
      </c>
      <c r="E7" s="94">
        <v>65419</v>
      </c>
      <c r="F7" s="94">
        <v>66022</v>
      </c>
    </row>
    <row r="8" spans="2:6" ht="26.25" customHeight="1">
      <c r="B8" s="8" t="s">
        <v>119</v>
      </c>
      <c r="C8" s="94">
        <v>79145</v>
      </c>
      <c r="D8" s="94">
        <v>84702</v>
      </c>
      <c r="E8" s="94">
        <v>85044</v>
      </c>
      <c r="F8" s="94">
        <v>85829</v>
      </c>
    </row>
    <row r="9" spans="2:6" ht="17.25" customHeight="1">
      <c r="B9" s="104" t="s">
        <v>111</v>
      </c>
      <c r="C9" s="104"/>
      <c r="D9" s="104"/>
      <c r="E9" s="104"/>
      <c r="F9" s="104"/>
    </row>
    <row r="10" spans="2:6" ht="24" customHeight="1">
      <c r="B10" s="8" t="s">
        <v>116</v>
      </c>
      <c r="C10" s="107">
        <f>C5/2080</f>
        <v>20.71</v>
      </c>
      <c r="D10" s="107">
        <f t="shared" ref="D10:F10" si="0">D5/2080</f>
        <v>22.16</v>
      </c>
      <c r="E10" s="107">
        <f t="shared" si="0"/>
        <v>22.25</v>
      </c>
      <c r="F10" s="107">
        <f t="shared" si="0"/>
        <v>22.46</v>
      </c>
    </row>
    <row r="11" spans="2:6" ht="24" customHeight="1">
      <c r="B11" s="8" t="s">
        <v>117</v>
      </c>
      <c r="C11" s="107">
        <f t="shared" ref="C11:F11" si="1">C6/2080</f>
        <v>24.85</v>
      </c>
      <c r="D11" s="107">
        <f t="shared" si="1"/>
        <v>26.6</v>
      </c>
      <c r="E11" s="107">
        <f t="shared" si="1"/>
        <v>26.7</v>
      </c>
      <c r="F11" s="107">
        <f t="shared" si="1"/>
        <v>26.95</v>
      </c>
    </row>
    <row r="12" spans="2:6" ht="24" customHeight="1">
      <c r="B12" s="8" t="s">
        <v>118</v>
      </c>
      <c r="C12" s="107">
        <f t="shared" ref="C12:F12" si="2">C7/2080</f>
        <v>29.27</v>
      </c>
      <c r="D12" s="107">
        <f t="shared" si="2"/>
        <v>31.32</v>
      </c>
      <c r="E12" s="107">
        <f t="shared" si="2"/>
        <v>31.45</v>
      </c>
      <c r="F12" s="107">
        <f t="shared" si="2"/>
        <v>31.74</v>
      </c>
    </row>
    <row r="13" spans="2:6" ht="24" customHeight="1">
      <c r="B13" s="8" t="s">
        <v>119</v>
      </c>
      <c r="C13" s="107">
        <f t="shared" ref="C13:F13" si="3">C8/2080</f>
        <v>38.049999999999997</v>
      </c>
      <c r="D13" s="107">
        <f t="shared" si="3"/>
        <v>40.72</v>
      </c>
      <c r="E13" s="107">
        <f t="shared" si="3"/>
        <v>40.89</v>
      </c>
      <c r="F13" s="107">
        <f t="shared" si="3"/>
        <v>41.26</v>
      </c>
    </row>
    <row r="14" spans="2:6">
      <c r="B14" s="6" t="s">
        <v>112</v>
      </c>
    </row>
    <row r="16" spans="2:6">
      <c r="B16" s="6" t="s">
        <v>113</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BB4FB-31EB-47DE-B576-77C6C92FF9E0}">
  <dimension ref="A2:R39"/>
  <sheetViews>
    <sheetView workbookViewId="0"/>
  </sheetViews>
  <sheetFormatPr defaultColWidth="9.109375" defaultRowHeight="13.2"/>
  <cols>
    <col min="1" max="1" width="9.109375" style="149"/>
    <col min="2" max="2" width="5.44140625" style="149" customWidth="1"/>
    <col min="3" max="3" width="9.5546875" style="149" customWidth="1"/>
    <col min="4" max="12" width="9.109375" style="149"/>
    <col min="13" max="13" width="7" style="149" customWidth="1"/>
    <col min="14" max="16384" width="9.109375" style="149"/>
  </cols>
  <sheetData>
    <row r="2" spans="1:18">
      <c r="A2" s="148"/>
      <c r="B2" s="148"/>
      <c r="C2" s="148"/>
      <c r="D2" s="148"/>
      <c r="E2" s="148"/>
      <c r="F2" s="148"/>
      <c r="G2" s="148"/>
      <c r="H2" s="148"/>
      <c r="I2" s="148"/>
      <c r="J2" s="148"/>
      <c r="K2" s="148"/>
      <c r="L2" s="148"/>
      <c r="M2" s="148"/>
      <c r="N2" s="148"/>
      <c r="O2" s="148"/>
      <c r="P2" s="148"/>
      <c r="Q2" s="148"/>
      <c r="R2" s="148"/>
    </row>
    <row r="3" spans="1:18" ht="17.399999999999999">
      <c r="A3" s="150" t="s">
        <v>170</v>
      </c>
      <c r="B3" s="148"/>
      <c r="C3" s="148"/>
      <c r="D3" s="148"/>
      <c r="E3" s="148"/>
      <c r="F3" s="148"/>
      <c r="G3" s="148"/>
      <c r="H3" s="148"/>
      <c r="I3" s="148"/>
      <c r="J3" s="148"/>
      <c r="K3" s="148"/>
      <c r="L3" s="148"/>
      <c r="M3" s="148"/>
      <c r="N3" s="148"/>
      <c r="O3" s="148"/>
      <c r="P3" s="148"/>
      <c r="Q3" s="148"/>
      <c r="R3" s="148"/>
    </row>
    <row r="4" spans="1:18">
      <c r="A4" s="148"/>
      <c r="B4" s="148"/>
      <c r="C4" s="148"/>
      <c r="D4" s="148"/>
      <c r="E4" s="148"/>
      <c r="F4" s="148"/>
      <c r="G4" s="148"/>
      <c r="H4" s="148"/>
      <c r="I4" s="148"/>
      <c r="J4" s="148"/>
      <c r="K4" s="148"/>
      <c r="L4" s="148"/>
      <c r="M4" s="148"/>
      <c r="N4" s="148"/>
      <c r="O4" s="148"/>
      <c r="P4" s="148"/>
      <c r="Q4" s="148"/>
      <c r="R4" s="148"/>
    </row>
    <row r="5" spans="1:18">
      <c r="A5" s="148"/>
      <c r="B5" s="148"/>
      <c r="C5" s="148"/>
      <c r="D5" s="148"/>
      <c r="E5" s="148"/>
      <c r="F5" s="148"/>
      <c r="G5" s="148"/>
      <c r="H5" s="148"/>
      <c r="I5" s="148"/>
      <c r="J5" s="148"/>
      <c r="K5" s="148"/>
      <c r="L5" s="148"/>
      <c r="M5" s="148"/>
      <c r="N5" s="148"/>
      <c r="O5" s="148"/>
      <c r="P5" s="148"/>
      <c r="Q5" s="148"/>
      <c r="R5" s="148"/>
    </row>
    <row r="6" spans="1:18" ht="15.6">
      <c r="A6" s="181" t="s">
        <v>120</v>
      </c>
      <c r="B6" s="181"/>
      <c r="C6" s="181"/>
      <c r="D6" s="181"/>
      <c r="E6" s="148"/>
      <c r="F6" s="148"/>
      <c r="G6" s="148"/>
      <c r="H6" s="148"/>
      <c r="I6" s="148"/>
      <c r="J6" s="148"/>
      <c r="K6" s="148"/>
      <c r="L6" s="148"/>
      <c r="M6" s="148"/>
      <c r="N6" s="148"/>
      <c r="O6" s="148"/>
      <c r="P6" s="148"/>
      <c r="Q6" s="148"/>
      <c r="R6" s="148"/>
    </row>
    <row r="7" spans="1:18">
      <c r="A7" s="148" t="s">
        <v>167</v>
      </c>
      <c r="B7" s="148"/>
      <c r="C7" s="148"/>
      <c r="D7" s="148"/>
      <c r="E7" s="148"/>
      <c r="F7" s="148"/>
      <c r="G7" s="148"/>
      <c r="H7" s="148"/>
      <c r="I7" s="148"/>
      <c r="J7" s="148"/>
      <c r="K7" s="148"/>
      <c r="L7" s="148"/>
      <c r="M7" s="148"/>
      <c r="N7" s="148"/>
      <c r="O7" s="148"/>
      <c r="P7" s="148"/>
      <c r="Q7" s="148"/>
      <c r="R7" s="148"/>
    </row>
    <row r="8" spans="1:18">
      <c r="A8" s="148" t="s">
        <v>168</v>
      </c>
      <c r="B8" s="148"/>
      <c r="C8" s="148"/>
      <c r="D8" s="148"/>
      <c r="E8" s="148"/>
      <c r="F8" s="148"/>
      <c r="G8" s="148"/>
      <c r="H8" s="148"/>
      <c r="I8" s="148"/>
      <c r="J8" s="148"/>
      <c r="K8" s="148"/>
      <c r="L8" s="148"/>
      <c r="M8" s="148"/>
      <c r="N8" s="148"/>
      <c r="O8" s="148"/>
      <c r="P8" s="148"/>
      <c r="Q8" s="148"/>
      <c r="R8" s="148"/>
    </row>
    <row r="9" spans="1:18">
      <c r="A9" s="148" t="s">
        <v>169</v>
      </c>
      <c r="B9" s="148"/>
      <c r="C9" s="148"/>
      <c r="D9" s="148"/>
      <c r="E9" s="148"/>
      <c r="F9" s="148"/>
      <c r="G9" s="148"/>
      <c r="H9" s="148"/>
      <c r="I9" s="148"/>
      <c r="J9" s="148"/>
      <c r="K9" s="148"/>
      <c r="L9" s="148"/>
      <c r="M9" s="148"/>
      <c r="N9" s="148"/>
      <c r="O9" s="148"/>
      <c r="P9" s="148"/>
      <c r="Q9" s="148"/>
      <c r="R9" s="148"/>
    </row>
    <row r="10" spans="1:18">
      <c r="A10" s="148" t="s">
        <v>166</v>
      </c>
      <c r="B10" s="148"/>
      <c r="C10" s="148"/>
      <c r="D10" s="148"/>
      <c r="E10" s="148"/>
      <c r="F10" s="148"/>
      <c r="G10" s="148"/>
      <c r="H10" s="148"/>
      <c r="I10" s="148"/>
      <c r="J10" s="148"/>
      <c r="K10" s="148"/>
      <c r="L10" s="148"/>
      <c r="M10" s="148"/>
      <c r="N10" s="148"/>
      <c r="O10" s="148"/>
      <c r="P10" s="148"/>
      <c r="Q10" s="148"/>
      <c r="R10" s="148"/>
    </row>
    <row r="11" spans="1:18">
      <c r="A11" s="148"/>
      <c r="B11" s="148"/>
      <c r="C11" s="148"/>
      <c r="D11" s="148"/>
      <c r="E11" s="148"/>
      <c r="F11" s="148"/>
      <c r="G11" s="148"/>
      <c r="H11" s="148"/>
      <c r="I11" s="148"/>
      <c r="J11" s="148"/>
      <c r="K11" s="148"/>
      <c r="L11" s="148"/>
      <c r="M11" s="148"/>
      <c r="N11" s="148"/>
      <c r="O11" s="148"/>
      <c r="P11" s="148"/>
      <c r="Q11" s="148"/>
      <c r="R11" s="148"/>
    </row>
    <row r="12" spans="1:18">
      <c r="A12" s="148"/>
      <c r="B12" s="148"/>
      <c r="C12" s="148"/>
      <c r="D12" s="148"/>
      <c r="E12" s="148"/>
      <c r="F12" s="148"/>
      <c r="G12" s="148"/>
      <c r="H12" s="148"/>
      <c r="I12" s="148"/>
      <c r="J12" s="148"/>
      <c r="K12" s="148"/>
      <c r="L12" s="148"/>
      <c r="M12" s="148"/>
      <c r="N12" s="148"/>
      <c r="O12" s="148"/>
      <c r="P12" s="148"/>
      <c r="Q12" s="148"/>
      <c r="R12" s="148"/>
    </row>
    <row r="13" spans="1:18" ht="15.6">
      <c r="A13" s="182" t="s">
        <v>147</v>
      </c>
      <c r="B13" s="182"/>
      <c r="C13" s="182"/>
      <c r="D13" s="182"/>
      <c r="E13" s="182"/>
      <c r="F13" s="148"/>
      <c r="G13" s="148"/>
      <c r="H13" s="148"/>
      <c r="I13" s="148"/>
      <c r="J13" s="148"/>
      <c r="K13" s="148"/>
      <c r="L13" s="148"/>
      <c r="M13" s="148"/>
      <c r="N13" s="148"/>
      <c r="O13" s="148"/>
      <c r="P13" s="148"/>
      <c r="Q13" s="148"/>
      <c r="R13" s="148"/>
    </row>
    <row r="14" spans="1:18" s="151" customFormat="1">
      <c r="A14" s="148" t="s">
        <v>149</v>
      </c>
      <c r="B14" s="148"/>
      <c r="C14" s="148"/>
      <c r="D14" s="148"/>
      <c r="E14" s="148"/>
      <c r="F14" s="148"/>
      <c r="G14" s="148"/>
      <c r="H14" s="148"/>
      <c r="I14" s="148"/>
      <c r="J14" s="148"/>
      <c r="K14" s="148"/>
      <c r="L14" s="148"/>
      <c r="M14" s="148"/>
      <c r="N14" s="148"/>
      <c r="O14" s="148"/>
      <c r="P14" s="148"/>
      <c r="Q14" s="148"/>
      <c r="R14" s="148"/>
    </row>
    <row r="15" spans="1:18" s="151" customFormat="1">
      <c r="A15" s="152" t="s">
        <v>150</v>
      </c>
      <c r="B15" s="148"/>
      <c r="C15" s="148"/>
      <c r="D15" s="148"/>
      <c r="E15" s="148"/>
      <c r="F15" s="148"/>
      <c r="G15" s="148"/>
      <c r="H15" s="148"/>
      <c r="I15" s="148"/>
      <c r="J15" s="148"/>
      <c r="K15" s="148"/>
      <c r="L15" s="148"/>
      <c r="M15" s="148"/>
      <c r="N15" s="148"/>
      <c r="O15" s="148"/>
      <c r="P15" s="148"/>
      <c r="Q15" s="148"/>
      <c r="R15" s="148"/>
    </row>
    <row r="16" spans="1:18" s="151" customFormat="1">
      <c r="A16" s="148" t="s">
        <v>151</v>
      </c>
      <c r="B16" s="148"/>
      <c r="C16" s="148"/>
      <c r="D16" s="148"/>
      <c r="E16" s="148"/>
      <c r="F16" s="148"/>
      <c r="G16" s="148"/>
      <c r="H16" s="148"/>
      <c r="I16" s="148"/>
      <c r="J16" s="148"/>
      <c r="K16" s="148"/>
      <c r="L16" s="148"/>
      <c r="M16" s="148"/>
      <c r="N16" s="148"/>
      <c r="O16" s="148"/>
      <c r="P16" s="148"/>
      <c r="Q16" s="148"/>
      <c r="R16" s="148"/>
    </row>
    <row r="17" spans="1:18" s="151" customFormat="1">
      <c r="A17" s="148" t="s">
        <v>152</v>
      </c>
      <c r="B17" s="148"/>
      <c r="C17" s="148"/>
      <c r="D17" s="148"/>
      <c r="E17" s="148"/>
      <c r="F17" s="148"/>
      <c r="G17" s="148"/>
      <c r="H17" s="148"/>
      <c r="I17" s="148"/>
      <c r="J17" s="148"/>
      <c r="K17" s="148"/>
      <c r="L17" s="148"/>
      <c r="M17" s="148"/>
      <c r="N17" s="148"/>
      <c r="O17" s="148"/>
      <c r="P17" s="148"/>
      <c r="Q17" s="148"/>
      <c r="R17" s="148"/>
    </row>
    <row r="18" spans="1:18" s="151" customFormat="1">
      <c r="A18" s="148" t="s">
        <v>153</v>
      </c>
      <c r="B18" s="148"/>
      <c r="C18" s="148"/>
      <c r="D18" s="148"/>
      <c r="E18" s="148"/>
      <c r="F18" s="148"/>
      <c r="G18" s="148"/>
      <c r="H18" s="148"/>
      <c r="I18" s="148"/>
      <c r="J18" s="148"/>
      <c r="K18" s="148"/>
      <c r="L18" s="148"/>
      <c r="M18" s="148"/>
      <c r="N18" s="148"/>
      <c r="O18" s="148"/>
      <c r="P18" s="148"/>
      <c r="Q18" s="148"/>
      <c r="R18" s="148"/>
    </row>
    <row r="19" spans="1:18" s="151" customFormat="1">
      <c r="A19" s="148" t="s">
        <v>154</v>
      </c>
      <c r="B19" s="148"/>
      <c r="C19" s="148"/>
      <c r="D19" s="148"/>
      <c r="E19" s="148"/>
      <c r="F19" s="148"/>
      <c r="G19" s="148"/>
      <c r="H19" s="148"/>
      <c r="I19" s="148"/>
      <c r="J19" s="148"/>
      <c r="K19" s="148"/>
      <c r="L19" s="148"/>
      <c r="M19" s="148"/>
      <c r="N19" s="148"/>
      <c r="O19" s="148"/>
      <c r="P19" s="148"/>
      <c r="Q19" s="148"/>
      <c r="R19" s="148"/>
    </row>
    <row r="20" spans="1:18" s="151" customFormat="1">
      <c r="A20" s="148" t="s">
        <v>155</v>
      </c>
      <c r="B20" s="148"/>
      <c r="C20" s="148"/>
      <c r="D20" s="148"/>
      <c r="E20" s="148"/>
      <c r="F20" s="148"/>
      <c r="G20" s="148"/>
      <c r="H20" s="148"/>
      <c r="I20" s="148"/>
      <c r="J20" s="148"/>
      <c r="K20" s="148"/>
      <c r="L20" s="148"/>
      <c r="M20" s="148"/>
      <c r="N20" s="148"/>
      <c r="O20" s="148"/>
      <c r="P20" s="148"/>
      <c r="Q20" s="148"/>
      <c r="R20" s="148"/>
    </row>
    <row r="21" spans="1:18" s="151" customFormat="1">
      <c r="A21" s="148" t="s">
        <v>156</v>
      </c>
      <c r="B21" s="148"/>
      <c r="C21" s="148"/>
      <c r="D21" s="148"/>
      <c r="E21" s="148"/>
      <c r="F21" s="148"/>
      <c r="G21" s="148"/>
      <c r="H21" s="148"/>
      <c r="I21" s="148"/>
      <c r="J21" s="148"/>
      <c r="K21" s="148"/>
      <c r="L21" s="148"/>
      <c r="M21" s="148"/>
      <c r="N21" s="148"/>
      <c r="O21" s="148"/>
      <c r="P21" s="148"/>
      <c r="Q21" s="148"/>
      <c r="R21" s="148"/>
    </row>
    <row r="22" spans="1:18" s="151" customFormat="1">
      <c r="A22" s="148"/>
      <c r="B22" s="148"/>
      <c r="C22" s="148"/>
      <c r="D22" s="148"/>
      <c r="E22" s="148"/>
      <c r="F22" s="148"/>
      <c r="G22" s="148"/>
      <c r="H22" s="148"/>
      <c r="I22" s="148"/>
      <c r="J22" s="148"/>
      <c r="K22" s="148"/>
      <c r="L22" s="148"/>
      <c r="M22" s="148"/>
      <c r="N22" s="148"/>
      <c r="O22" s="148"/>
      <c r="P22" s="148"/>
      <c r="Q22" s="148"/>
      <c r="R22" s="148"/>
    </row>
    <row r="23" spans="1:18" s="151" customFormat="1">
      <c r="A23" s="148" t="s">
        <v>157</v>
      </c>
      <c r="B23" s="148"/>
      <c r="C23" s="148"/>
      <c r="D23" s="148"/>
      <c r="E23" s="148"/>
      <c r="F23" s="148"/>
      <c r="G23" s="148"/>
      <c r="H23" s="148"/>
      <c r="I23" s="148"/>
      <c r="J23" s="148"/>
      <c r="K23" s="148"/>
      <c r="L23" s="148"/>
      <c r="M23" s="148"/>
      <c r="N23" s="148"/>
      <c r="O23" s="148"/>
      <c r="P23" s="148"/>
      <c r="Q23" s="148"/>
      <c r="R23" s="148"/>
    </row>
    <row r="24" spans="1:18" s="151" customFormat="1">
      <c r="A24" s="153"/>
      <c r="B24" s="148"/>
      <c r="C24" s="148"/>
      <c r="D24" s="148"/>
      <c r="E24" s="148"/>
      <c r="F24" s="148"/>
      <c r="G24" s="148"/>
      <c r="H24" s="148"/>
      <c r="I24" s="148"/>
      <c r="J24" s="148"/>
      <c r="K24" s="148"/>
      <c r="L24" s="148"/>
      <c r="M24" s="148"/>
      <c r="N24" s="148"/>
      <c r="O24" s="148"/>
      <c r="P24" s="148"/>
      <c r="Q24" s="148"/>
      <c r="R24" s="148"/>
    </row>
    <row r="25" spans="1:18">
      <c r="A25" s="148"/>
      <c r="B25" s="148"/>
      <c r="C25" s="148"/>
      <c r="D25" s="148"/>
      <c r="E25" s="148"/>
      <c r="F25" s="148"/>
      <c r="G25" s="148"/>
      <c r="H25" s="148"/>
      <c r="I25" s="148"/>
      <c r="J25" s="148"/>
      <c r="K25" s="148"/>
      <c r="L25" s="148"/>
      <c r="M25" s="148"/>
      <c r="N25" s="148"/>
      <c r="O25" s="148"/>
      <c r="P25" s="148"/>
      <c r="Q25" s="148"/>
      <c r="R25" s="148"/>
    </row>
    <row r="26" spans="1:18" ht="15.6">
      <c r="A26" s="182" t="s">
        <v>148</v>
      </c>
      <c r="B26" s="182"/>
      <c r="C26" s="182"/>
      <c r="D26" s="182"/>
      <c r="E26" s="148"/>
      <c r="F26" s="148"/>
      <c r="G26" s="148"/>
      <c r="H26" s="148"/>
      <c r="I26" s="148"/>
      <c r="J26" s="148"/>
      <c r="K26" s="148"/>
      <c r="L26" s="148"/>
      <c r="M26" s="148"/>
      <c r="N26" s="148"/>
      <c r="O26" s="148"/>
      <c r="P26" s="148"/>
      <c r="Q26" s="148"/>
      <c r="R26" s="148"/>
    </row>
    <row r="27" spans="1:18">
      <c r="A27" s="148" t="s">
        <v>158</v>
      </c>
      <c r="B27" s="148"/>
      <c r="C27" s="148"/>
      <c r="D27" s="148"/>
      <c r="E27" s="148"/>
      <c r="F27" s="148"/>
      <c r="G27" s="148"/>
      <c r="H27" s="148"/>
      <c r="I27" s="148"/>
      <c r="J27" s="148"/>
      <c r="K27" s="148"/>
      <c r="L27" s="148"/>
      <c r="M27" s="148"/>
      <c r="N27" s="148"/>
      <c r="O27" s="148"/>
      <c r="P27" s="148"/>
      <c r="Q27" s="148"/>
      <c r="R27" s="148"/>
    </row>
    <row r="28" spans="1:18">
      <c r="A28" s="148" t="s">
        <v>159</v>
      </c>
      <c r="B28" s="148"/>
      <c r="C28" s="148"/>
      <c r="D28" s="148"/>
      <c r="E28" s="148"/>
      <c r="F28" s="148"/>
      <c r="G28" s="148"/>
      <c r="H28" s="148"/>
      <c r="I28" s="148"/>
      <c r="J28" s="148"/>
      <c r="K28" s="148"/>
      <c r="L28" s="148"/>
      <c r="M28" s="148"/>
      <c r="N28" s="148"/>
      <c r="O28" s="148"/>
      <c r="P28" s="148"/>
      <c r="Q28" s="148"/>
      <c r="R28" s="148"/>
    </row>
    <row r="29" spans="1:18">
      <c r="A29" s="148" t="s">
        <v>160</v>
      </c>
      <c r="B29" s="148"/>
      <c r="C29" s="148"/>
      <c r="D29" s="148"/>
      <c r="E29" s="148"/>
      <c r="F29" s="148"/>
      <c r="G29" s="148"/>
      <c r="H29" s="148"/>
      <c r="I29" s="148"/>
      <c r="J29" s="148"/>
      <c r="K29" s="148"/>
      <c r="L29" s="148"/>
      <c r="M29" s="148"/>
      <c r="N29" s="148"/>
      <c r="O29" s="148"/>
      <c r="P29" s="148"/>
      <c r="Q29" s="148"/>
      <c r="R29" s="148"/>
    </row>
    <row r="30" spans="1:18">
      <c r="A30" s="148" t="s">
        <v>161</v>
      </c>
      <c r="B30" s="148"/>
      <c r="C30" s="148"/>
      <c r="D30" s="148"/>
      <c r="E30" s="148"/>
      <c r="F30" s="148"/>
      <c r="G30" s="148"/>
      <c r="H30" s="148"/>
      <c r="I30" s="148"/>
      <c r="J30" s="148"/>
      <c r="K30" s="148"/>
      <c r="L30" s="148"/>
      <c r="M30" s="148"/>
      <c r="N30" s="148"/>
      <c r="O30" s="148"/>
      <c r="P30" s="148"/>
      <c r="Q30" s="148"/>
      <c r="R30" s="148"/>
    </row>
    <row r="31" spans="1:18">
      <c r="A31" s="148" t="s">
        <v>162</v>
      </c>
      <c r="B31" s="148"/>
      <c r="C31" s="148"/>
      <c r="D31" s="148"/>
      <c r="E31" s="148"/>
      <c r="F31" s="148"/>
      <c r="G31" s="148"/>
      <c r="H31" s="148"/>
      <c r="I31" s="148"/>
      <c r="J31" s="148"/>
      <c r="K31" s="148"/>
      <c r="L31" s="148"/>
      <c r="M31" s="148"/>
      <c r="N31" s="148"/>
      <c r="O31" s="148"/>
      <c r="P31" s="148"/>
      <c r="Q31" s="148"/>
      <c r="R31" s="148"/>
    </row>
    <row r="32" spans="1:18">
      <c r="A32" s="148" t="s">
        <v>163</v>
      </c>
      <c r="B32" s="148"/>
      <c r="C32" s="148"/>
      <c r="D32" s="148"/>
      <c r="E32" s="148"/>
      <c r="F32" s="148"/>
      <c r="G32" s="148"/>
      <c r="H32" s="148"/>
      <c r="I32" s="148"/>
      <c r="J32" s="148"/>
      <c r="K32" s="148"/>
      <c r="L32" s="148"/>
      <c r="M32" s="148"/>
      <c r="N32" s="148"/>
      <c r="O32" s="148"/>
      <c r="P32" s="148"/>
      <c r="Q32" s="148"/>
      <c r="R32" s="148"/>
    </row>
    <row r="33" spans="1:18">
      <c r="A33" s="148" t="s">
        <v>164</v>
      </c>
      <c r="B33" s="148"/>
      <c r="C33" s="148"/>
      <c r="D33" s="148"/>
      <c r="E33" s="148"/>
      <c r="F33" s="148"/>
      <c r="G33" s="148"/>
      <c r="H33" s="148"/>
      <c r="I33" s="148"/>
      <c r="J33" s="148"/>
      <c r="K33" s="148"/>
      <c r="L33" s="148"/>
      <c r="M33" s="148"/>
      <c r="N33" s="148"/>
      <c r="O33" s="148"/>
      <c r="P33" s="148"/>
      <c r="Q33" s="148"/>
      <c r="R33" s="148"/>
    </row>
    <row r="34" spans="1:18">
      <c r="A34" s="148" t="s">
        <v>165</v>
      </c>
      <c r="B34" s="148"/>
      <c r="C34" s="148"/>
      <c r="D34" s="148"/>
      <c r="E34" s="148"/>
      <c r="F34" s="148"/>
      <c r="G34" s="148"/>
      <c r="H34" s="148"/>
      <c r="I34" s="148"/>
      <c r="J34" s="148"/>
      <c r="K34" s="148"/>
      <c r="L34" s="148"/>
      <c r="M34" s="148"/>
      <c r="N34" s="148"/>
      <c r="O34" s="148"/>
      <c r="P34" s="148"/>
      <c r="Q34" s="148"/>
      <c r="R34" s="148"/>
    </row>
    <row r="35" spans="1:18" ht="15.6">
      <c r="A35" s="154"/>
    </row>
    <row r="39" spans="1:18">
      <c r="A39" s="155"/>
    </row>
  </sheetData>
  <mergeCells count="3">
    <mergeCell ref="A6:D6"/>
    <mergeCell ref="A13:E13"/>
    <mergeCell ref="A26:D2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FCA9B2D3DBD7488C255AC50D3ED780" ma:contentTypeVersion="9" ma:contentTypeDescription="Create a new document." ma:contentTypeScope="" ma:versionID="c2ebee8d99be3b51307f5f902a50ff46">
  <xsd:schema xmlns:xsd="http://www.w3.org/2001/XMLSchema" xmlns:xs="http://www.w3.org/2001/XMLSchema" xmlns:p="http://schemas.microsoft.com/office/2006/metadata/properties" xmlns:ns2="48580931-c7a3-4517-b0ed-7549c1952d5b" targetNamespace="http://schemas.microsoft.com/office/2006/metadata/properties" ma:root="true" ma:fieldsID="af27917cecc616a848dcd1f0b148588e" ns2:_="">
    <xsd:import namespace="48580931-c7a3-4517-b0ed-7549c1952d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80931-c7a3-4517-b0ed-7549c1952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0ED407-39AB-45B1-BC5F-76A75697EB7A}">
  <ds:schemaRefs>
    <ds:schemaRef ds:uri="http://schemas.microsoft.com/sharepoint/v3/contenttype/forms"/>
  </ds:schemaRefs>
</ds:datastoreItem>
</file>

<file path=customXml/itemProps2.xml><?xml version="1.0" encoding="utf-8"?>
<ds:datastoreItem xmlns:ds="http://schemas.openxmlformats.org/officeDocument/2006/customXml" ds:itemID="{5164A781-4F7B-43C6-B985-75EA14CB8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80931-c7a3-4517-b0ed-7549c1952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E608D1-325C-46C8-8673-E60EE7EAC0B2}">
  <ds:schemaRef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48580931-c7a3-4517-b0ed-7549c1952d5b"/>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WMU Budget</vt:lpstr>
      <vt:lpstr>Forecasting Tips</vt:lpstr>
      <vt:lpstr>FocusGroups&amp;Workshops</vt:lpstr>
      <vt:lpstr>Salaries</vt:lpstr>
      <vt:lpstr>Fringe</vt:lpstr>
      <vt:lpstr>2025-2026 Grad</vt:lpstr>
      <vt:lpstr>Research Staff</vt:lpstr>
      <vt:lpstr>Temp vs IC vs Subaward</vt:lpstr>
    </vt:vector>
  </TitlesOfParts>
  <Company>Western Michigan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WMUFaculty</dc:creator>
  <cp:lastModifiedBy>JAMcLeod</cp:lastModifiedBy>
  <cp:lastPrinted>2008-01-18T21:33:33Z</cp:lastPrinted>
  <dcterms:created xsi:type="dcterms:W3CDTF">2007-01-05T16:31:09Z</dcterms:created>
  <dcterms:modified xsi:type="dcterms:W3CDTF">2025-08-16T23:21:49Z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0x010100F7FCA9B2D3DBD7488C255AC50D3ED780</vt:lpwstr>
  </property>
</Properties>
</file>